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1015" windowHeight="8205"/>
  </bookViews>
  <sheets>
    <sheet name="теория формула Бернулли" sheetId="7" r:id="rId1"/>
    <sheet name="задача 1" sheetId="9" r:id="rId2"/>
    <sheet name="задача 2.1" sheetId="11" r:id="rId3"/>
    <sheet name="задача 2.2" sheetId="10" r:id="rId4"/>
    <sheet name="задача 3" sheetId="5" r:id="rId5"/>
    <sheet name="задача 4" sheetId="6" r:id="rId6"/>
    <sheet name="задача 5" sheetId="8" r:id="rId7"/>
    <sheet name="сайт" sheetId="4" r:id="rId8"/>
  </sheets>
  <calcPr calcId="114210"/>
</workbook>
</file>

<file path=xl/calcChain.xml><?xml version="1.0" encoding="utf-8"?>
<calcChain xmlns="http://schemas.openxmlformats.org/spreadsheetml/2006/main">
  <c r="D8" i="11" l="1"/>
  <c r="D12" i="11"/>
  <c r="B8" i="10"/>
  <c r="B9" i="10"/>
  <c r="B10" i="10"/>
  <c r="B11" i="10"/>
  <c r="B12" i="10"/>
  <c r="B7" i="10"/>
  <c r="B13" i="10"/>
  <c r="B10" i="9"/>
  <c r="E8" i="6"/>
  <c r="B8" i="5"/>
  <c r="B9" i="5"/>
  <c r="B10" i="5"/>
  <c r="B14" i="5"/>
  <c r="B11" i="5"/>
  <c r="B5" i="8"/>
  <c r="E5" i="8"/>
  <c r="E10" i="8"/>
  <c r="B19" i="8"/>
  <c r="B18" i="8"/>
  <c r="B17" i="8"/>
  <c r="B16" i="8"/>
  <c r="B15" i="8"/>
  <c r="B14" i="8"/>
  <c r="B13" i="8"/>
  <c r="B12" i="8"/>
  <c r="B11" i="8"/>
  <c r="B10" i="8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B8" i="6"/>
  <c r="B49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E8" i="5"/>
  <c r="E9" i="5"/>
  <c r="E10" i="5"/>
  <c r="E14" i="5"/>
  <c r="B9" i="8"/>
  <c r="B20" i="8"/>
  <c r="E44" i="6"/>
  <c r="E11" i="10"/>
  <c r="E12" i="10"/>
  <c r="E24" i="8"/>
  <c r="E20" i="8"/>
  <c r="E16" i="8"/>
  <c r="E12" i="8"/>
  <c r="E15" i="8"/>
  <c r="E21" i="8"/>
  <c r="E17" i="8"/>
  <c r="E13" i="8"/>
  <c r="E9" i="8"/>
  <c r="E23" i="8"/>
  <c r="E19" i="8"/>
  <c r="E11" i="8"/>
  <c r="E22" i="8"/>
  <c r="E18" i="8"/>
  <c r="E14" i="8"/>
  <c r="E25" i="8"/>
</calcChain>
</file>

<file path=xl/sharedStrings.xml><?xml version="1.0" encoding="utf-8"?>
<sst xmlns="http://schemas.openxmlformats.org/spreadsheetml/2006/main" count="62" uniqueCount="32">
  <si>
    <t>https://www.matburo.ru</t>
  </si>
  <si>
    <t>Задача про шахматы</t>
  </si>
  <si>
    <t>не менее двух из трех</t>
  </si>
  <si>
    <t>не более одной из двух</t>
  </si>
  <si>
    <t>Ответ</t>
  </si>
  <si>
    <t>не менее 50 из 90</t>
  </si>
  <si>
    <t>количество партий n=</t>
  </si>
  <si>
    <t>успехов m</t>
  </si>
  <si>
    <t>Р(m)</t>
  </si>
  <si>
    <t>он-лайн калькулятор на сайте математического бюро</t>
  </si>
  <si>
    <t>не более 35 из 80</t>
  </si>
  <si>
    <t>Р(А)=</t>
  </si>
  <si>
    <t>не более 15 из 25</t>
  </si>
  <si>
    <t>не менее 10 из 20</t>
  </si>
  <si>
    <t>количество выигрышей m =</t>
  </si>
  <si>
    <t>вероятность выигрыша p=</t>
  </si>
  <si>
    <t>https://www.matburo.ru/tvart_sub.php?p=calc_bern_shah</t>
  </si>
  <si>
    <t>выигрышей m</t>
  </si>
  <si>
    <t>не менее 3-х партий</t>
  </si>
  <si>
    <t>менее 2--х партий</t>
  </si>
  <si>
    <r>
      <t>введите k</t>
    </r>
    <r>
      <rPr>
        <vertAlign val="subscript"/>
        <sz val="18"/>
        <color indexed="8"/>
        <rFont val="Times New Roman"/>
        <family val="1"/>
        <charset val="204"/>
      </rPr>
      <t>1</t>
    </r>
  </si>
  <si>
    <r>
      <t>введите k</t>
    </r>
    <r>
      <rPr>
        <vertAlign val="subscript"/>
        <sz val="18"/>
        <color indexed="8"/>
        <rFont val="Times New Roman"/>
        <family val="1"/>
        <charset val="204"/>
      </rPr>
      <t>2</t>
    </r>
  </si>
  <si>
    <r>
      <t xml:space="preserve">Определите вероятность выигрыша </t>
    </r>
    <r>
      <rPr>
        <sz val="16"/>
        <color indexed="10"/>
        <rFont val="Times New Roman"/>
        <family val="1"/>
        <charset val="204"/>
      </rPr>
      <t>m</t>
    </r>
    <r>
      <rPr>
        <sz val="16"/>
        <color indexed="8"/>
        <rFont val="Times New Roman"/>
        <family val="1"/>
        <charset val="204"/>
      </rPr>
      <t xml:space="preserve"> партий из </t>
    </r>
    <r>
      <rPr>
        <sz val="16"/>
        <color indexed="10"/>
        <rFont val="Times New Roman"/>
        <family val="1"/>
        <charset val="204"/>
      </rPr>
      <t>n</t>
    </r>
    <r>
      <rPr>
        <sz val="16"/>
        <color indexed="8"/>
        <rFont val="Times New Roman"/>
        <family val="1"/>
        <charset val="204"/>
      </rPr>
      <t xml:space="preserve"> 
если вероятность выигрыша </t>
    </r>
    <r>
      <rPr>
        <sz val="16"/>
        <color indexed="10"/>
        <rFont val="Times New Roman"/>
        <family val="1"/>
        <charset val="204"/>
      </rPr>
      <t>p</t>
    </r>
    <r>
      <rPr>
        <sz val="16"/>
        <color indexed="8"/>
        <rFont val="Times New Roman"/>
        <family val="1"/>
        <charset val="204"/>
      </rPr>
      <t xml:space="preserve">. </t>
    </r>
  </si>
  <si>
    <t>Количество партий n=</t>
  </si>
  <si>
    <t>вероятность выигрыша одной партии p=</t>
  </si>
  <si>
    <r>
      <t>∑</t>
    </r>
    <r>
      <rPr>
        <sz val="15.4"/>
        <color indexed="36"/>
        <rFont val="Times New Roman"/>
        <family val="1"/>
        <charset val="204"/>
      </rPr>
      <t xml:space="preserve"> =</t>
    </r>
  </si>
  <si>
    <t>Ответы:</t>
  </si>
  <si>
    <r>
      <t xml:space="preserve">Что более вероятно выиграть у равносильного противника: 
</t>
    </r>
    <r>
      <rPr>
        <sz val="13"/>
        <color indexed="10"/>
        <rFont val="Times New Roman"/>
        <family val="1"/>
        <charset val="204"/>
      </rPr>
      <t>не менее двух партий из трех или не более одной из двух</t>
    </r>
    <r>
      <rPr>
        <sz val="13"/>
        <color indexed="8"/>
        <rFont val="Times New Roman"/>
        <family val="1"/>
        <charset val="204"/>
      </rPr>
      <t>?</t>
    </r>
  </si>
  <si>
    <r>
      <t xml:space="preserve">Что более вероятно выиграть у равносильного противника: 
</t>
    </r>
    <r>
      <rPr>
        <sz val="14"/>
        <color indexed="10"/>
        <rFont val="Times New Roman"/>
        <family val="1"/>
        <charset val="204"/>
      </rPr>
      <t>не менее 50 партий из 90 или не более 35 из 80</t>
    </r>
    <r>
      <rPr>
        <sz val="14"/>
        <rFont val="Times New Roman"/>
        <family val="1"/>
        <charset val="204"/>
      </rPr>
      <t xml:space="preserve">? 
</t>
    </r>
  </si>
  <si>
    <t xml:space="preserve">Какое количество партий с большей вероятностью выиграет Вася у Вани если Вася играет в два раза лучше  чем Ваня 
не менее 10 партий из 20 или не более 15 из 25? </t>
  </si>
  <si>
    <r>
      <t xml:space="preserve">Определите вероятность выигрыша </t>
    </r>
    <r>
      <rPr>
        <sz val="18"/>
        <color indexed="10"/>
        <rFont val="Times New Roman"/>
        <family val="1"/>
        <charset val="204"/>
      </rPr>
      <t>не менее трех</t>
    </r>
    <r>
      <rPr>
        <sz val="18"/>
        <color indexed="8"/>
        <rFont val="Times New Roman"/>
        <family val="1"/>
        <charset val="204"/>
      </rPr>
      <t xml:space="preserve">  партий </t>
    </r>
    <r>
      <rPr>
        <sz val="18"/>
        <color indexed="10"/>
        <rFont val="Times New Roman"/>
        <family val="1"/>
        <charset val="204"/>
      </rPr>
      <t xml:space="preserve">из пяти, </t>
    </r>
    <r>
      <rPr>
        <sz val="18"/>
        <color indexed="8"/>
        <rFont val="Times New Roman"/>
        <family val="1"/>
        <charset val="204"/>
      </rPr>
      <t xml:space="preserve"> </t>
    </r>
    <r>
      <rPr>
        <sz val="18"/>
        <color indexed="10"/>
        <rFont val="Times New Roman"/>
        <family val="1"/>
        <charset val="204"/>
      </rPr>
      <t xml:space="preserve">менее двух </t>
    </r>
    <r>
      <rPr>
        <sz val="18"/>
        <color indexed="8"/>
        <rFont val="Times New Roman"/>
        <family val="1"/>
        <charset val="204"/>
      </rPr>
      <t xml:space="preserve">партий из </t>
    </r>
    <r>
      <rPr>
        <sz val="18"/>
        <color indexed="10"/>
        <rFont val="Times New Roman"/>
        <family val="1"/>
        <charset val="204"/>
      </rPr>
      <t xml:space="preserve">пяти, </t>
    </r>
    <r>
      <rPr>
        <sz val="18"/>
        <color indexed="8"/>
        <rFont val="Times New Roman"/>
        <family val="1"/>
        <charset val="204"/>
      </rPr>
      <t xml:space="preserve">если вероятность выигрыша 0,5. 
</t>
    </r>
  </si>
  <si>
    <r>
      <t xml:space="preserve">Определите вероятность выигрыша </t>
    </r>
    <r>
      <rPr>
        <sz val="14"/>
        <color indexed="10"/>
        <rFont val="Times New Roman"/>
        <family val="1"/>
        <charset val="204"/>
      </rPr>
      <t>не менее трех</t>
    </r>
    <r>
      <rPr>
        <sz val="14"/>
        <color indexed="8"/>
        <rFont val="Times New Roman"/>
        <family val="1"/>
        <charset val="204"/>
      </rPr>
      <t xml:space="preserve">  партий </t>
    </r>
    <r>
      <rPr>
        <sz val="14"/>
        <color indexed="10"/>
        <rFont val="Times New Roman"/>
        <family val="1"/>
        <charset val="204"/>
      </rPr>
      <t xml:space="preserve">из пяти, менее двух </t>
    </r>
    <r>
      <rPr>
        <sz val="14"/>
        <color indexed="8"/>
        <rFont val="Times New Roman"/>
        <family val="1"/>
        <charset val="204"/>
      </rPr>
      <t xml:space="preserve">партий их </t>
    </r>
    <r>
      <rPr>
        <sz val="14"/>
        <color indexed="10"/>
        <rFont val="Times New Roman"/>
        <family val="1"/>
        <charset val="204"/>
      </rPr>
      <t xml:space="preserve">пяти, </t>
    </r>
    <r>
      <rPr>
        <sz val="14"/>
        <color indexed="8"/>
        <rFont val="Times New Roman"/>
        <family val="1"/>
        <charset val="204"/>
      </rPr>
      <t xml:space="preserve">если вероятность выигрыша </t>
    </r>
    <r>
      <rPr>
        <sz val="14"/>
        <color indexed="10"/>
        <rFont val="Times New Roman"/>
        <family val="1"/>
        <charset val="204"/>
      </rPr>
      <t>0,5</t>
    </r>
    <r>
      <rPr>
        <sz val="14"/>
        <color indexed="8"/>
        <rFont val="Times New Roman"/>
        <family val="1"/>
        <charset val="204"/>
      </rPr>
      <t xml:space="preserve">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</si>
</sst>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37" x14ac:knownFonts="1">
    <font>
      <sz val="11"/>
      <color theme="1"/>
      <name val="Calibri"/>
      <family val="2"/>
      <charset val="204"/>
      <scheme val="minor"/>
    </font>
    <font>
      <u/>
      <sz val="24"/>
      <color indexed="14"/>
      <name val="Calibri"/>
      <family val="2"/>
      <charset val="204"/>
    </font>
    <font>
      <sz val="18"/>
      <color indexed="8"/>
      <name val="Calibri"/>
      <family val="2"/>
      <charset val="204"/>
    </font>
    <font>
      <sz val="28"/>
      <color indexed="8"/>
      <name val="Calibri"/>
      <family val="2"/>
      <charset val="204"/>
    </font>
    <font>
      <sz val="73"/>
      <color indexed="12"/>
      <name val="Sochi2014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56"/>
      <name val="Times New Roman"/>
      <family val="1"/>
      <charset val="204"/>
    </font>
    <font>
      <sz val="16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5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24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vertAlign val="subscript"/>
      <sz val="18"/>
      <color indexed="8"/>
      <name val="Times New Roman"/>
      <family val="1"/>
      <charset val="204"/>
    </font>
    <font>
      <sz val="24"/>
      <color indexed="10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8"/>
      <color indexed="10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1"/>
      <color indexed="36"/>
      <name val="Times New Roman"/>
      <family val="1"/>
      <charset val="204"/>
    </font>
    <font>
      <sz val="15.4"/>
      <color indexed="36"/>
      <name val="Times New Roman"/>
      <family val="1"/>
      <charset val="204"/>
    </font>
    <font>
      <b/>
      <sz val="11"/>
      <color indexed="36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indexed="10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color indexed="12"/>
      <name val="Times New Roman"/>
      <family val="1"/>
      <charset val="204"/>
    </font>
    <font>
      <b/>
      <u/>
      <sz val="14"/>
      <color indexed="12"/>
      <name val="Times New Roman"/>
      <family val="1"/>
      <charset val="204"/>
    </font>
    <font>
      <sz val="8"/>
      <name val="Calibri"/>
      <family val="2"/>
      <charset val="204"/>
    </font>
    <font>
      <u/>
      <sz val="11"/>
      <color theme="1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0" fontId="1" fillId="2" borderId="0" xfId="1" applyFont="1" applyFill="1" applyAlignment="1" applyProtection="1">
      <alignment horizontal="center"/>
    </xf>
    <xf numFmtId="0" fontId="2" fillId="2" borderId="0" xfId="0" applyFont="1" applyFill="1"/>
    <xf numFmtId="0" fontId="3" fillId="2" borderId="0" xfId="0" applyFont="1" applyFill="1" applyAlignment="1">
      <alignment horizontal="left"/>
    </xf>
    <xf numFmtId="0" fontId="0" fillId="2" borderId="0" xfId="0" applyFill="1"/>
    <xf numFmtId="0" fontId="4" fillId="2" borderId="0" xfId="0" applyFont="1" applyFill="1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5" fillId="0" borderId="3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164" fontId="18" fillId="0" borderId="3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center"/>
    </xf>
    <xf numFmtId="0" fontId="14" fillId="0" borderId="0" xfId="0" applyFont="1" applyAlignment="1">
      <alignment vertical="top"/>
    </xf>
    <xf numFmtId="0" fontId="19" fillId="0" borderId="0" xfId="0" applyFont="1" applyAlignment="1">
      <alignment vertical="top" wrapText="1"/>
    </xf>
    <xf numFmtId="0" fontId="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top" wrapText="1"/>
    </xf>
    <xf numFmtId="164" fontId="6" fillId="0" borderId="0" xfId="0" applyNumberFormat="1" applyFont="1" applyFill="1" applyBorder="1" applyAlignment="1">
      <alignment horizontal="center" vertical="center"/>
    </xf>
    <xf numFmtId="164" fontId="2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164" fontId="7" fillId="0" borderId="8" xfId="0" applyNumberFormat="1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/>
    </xf>
    <xf numFmtId="0" fontId="23" fillId="0" borderId="0" xfId="0" applyFont="1" applyAlignment="1">
      <alignment horizontal="right"/>
    </xf>
    <xf numFmtId="0" fontId="25" fillId="0" borderId="0" xfId="0" applyNumberFormat="1" applyFont="1" applyAlignment="1">
      <alignment horizontal="center" vertical="center"/>
    </xf>
    <xf numFmtId="164" fontId="26" fillId="0" borderId="3" xfId="0" applyNumberFormat="1" applyFont="1" applyBorder="1" applyAlignment="1">
      <alignment horizontal="center" vertical="center" wrapText="1"/>
    </xf>
    <xf numFmtId="164" fontId="22" fillId="4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4" fontId="26" fillId="6" borderId="8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/>
    </xf>
    <xf numFmtId="164" fontId="28" fillId="0" borderId="13" xfId="0" applyNumberFormat="1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29" fillId="0" borderId="3" xfId="0" applyNumberFormat="1" applyFont="1" applyBorder="1" applyAlignment="1">
      <alignment horizontal="center" vertical="center"/>
    </xf>
    <xf numFmtId="165" fontId="31" fillId="0" borderId="3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65" fontId="31" fillId="0" borderId="14" xfId="0" applyNumberFormat="1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5" fontId="29" fillId="0" borderId="14" xfId="0" applyNumberFormat="1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164" fontId="7" fillId="3" borderId="3" xfId="0" applyNumberFormat="1" applyFont="1" applyFill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5" fontId="28" fillId="7" borderId="1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164" fontId="7" fillId="0" borderId="0" xfId="0" applyNumberFormat="1" applyFont="1" applyFill="1" applyBorder="1" applyAlignment="1">
      <alignment horizontal="center" vertical="center"/>
    </xf>
    <xf numFmtId="164" fontId="26" fillId="0" borderId="0" xfId="0" applyNumberFormat="1" applyFont="1" applyFill="1" applyBorder="1" applyAlignment="1">
      <alignment horizontal="center" vertical="center"/>
    </xf>
    <xf numFmtId="164" fontId="26" fillId="6" borderId="10" xfId="0" applyNumberFormat="1" applyFont="1" applyFill="1" applyBorder="1" applyAlignment="1">
      <alignment horizontal="center" vertical="center"/>
    </xf>
    <xf numFmtId="0" fontId="33" fillId="0" borderId="0" xfId="1" applyFont="1" applyAlignment="1" applyProtection="1"/>
    <xf numFmtId="0" fontId="34" fillId="0" borderId="0" xfId="1" applyFont="1" applyAlignment="1" applyProtection="1"/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left"/>
    </xf>
    <xf numFmtId="0" fontId="16" fillId="3" borderId="3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left" vertical="center" wrapText="1"/>
    </xf>
    <xf numFmtId="0" fontId="5" fillId="8" borderId="12" xfId="0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1" fillId="2" borderId="0" xfId="1" applyFont="1" applyFill="1" applyAlignment="1" applyProtection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57150</xdr:colOff>
      <xdr:row>32</xdr:row>
      <xdr:rowOff>57150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927" t="29768" r="22031" b="19630"/>
        <a:stretch>
          <a:fillRect/>
        </a:stretch>
      </xdr:blipFill>
      <xdr:spPr bwMode="auto">
        <a:xfrm>
          <a:off x="0" y="0"/>
          <a:ext cx="11029950" cy="6153150"/>
        </a:xfrm>
        <a:prstGeom prst="rect">
          <a:avLst/>
        </a:prstGeom>
        <a:noFill/>
        <a:ln w="1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20</xdr:col>
      <xdr:colOff>76200</xdr:colOff>
      <xdr:row>50</xdr:row>
      <xdr:rowOff>103407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t="2407" r="26771" b="62130"/>
        <a:stretch>
          <a:fillRect/>
        </a:stretch>
      </xdr:blipFill>
      <xdr:spPr bwMode="auto">
        <a:xfrm>
          <a:off x="0" y="6286500"/>
          <a:ext cx="12268200" cy="3341907"/>
        </a:xfrm>
        <a:prstGeom prst="rect">
          <a:avLst/>
        </a:prstGeom>
        <a:noFill/>
        <a:ln w="1">
          <a:solidFill>
            <a:schemeClr val="accent1"/>
          </a:solidFill>
          <a:miter lim="800000"/>
          <a:headEnd/>
          <a:tailEnd type="none" w="med" len="med"/>
        </a:ln>
        <a:effectLst>
          <a:outerShdw blurRad="50800" dist="38100" dir="18900000" algn="b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333375</xdr:colOff>
      <xdr:row>42</xdr:row>
      <xdr:rowOff>38100</xdr:rowOff>
    </xdr:from>
    <xdr:to>
      <xdr:col>11</xdr:col>
      <xdr:colOff>171450</xdr:colOff>
      <xdr:row>56</xdr:row>
      <xdr:rowOff>180975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12240" t="39074" r="51979" b="33611"/>
        <a:stretch>
          <a:fillRect/>
        </a:stretch>
      </xdr:blipFill>
      <xdr:spPr bwMode="auto">
        <a:xfrm>
          <a:off x="333375" y="8039100"/>
          <a:ext cx="6543675" cy="2809875"/>
        </a:xfrm>
        <a:prstGeom prst="rect">
          <a:avLst/>
        </a:prstGeom>
        <a:ln>
          <a:solidFill>
            <a:schemeClr val="accent1"/>
          </a:solidFill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8</xdr:row>
      <xdr:rowOff>381000</xdr:rowOff>
    </xdr:from>
    <xdr:to>
      <xdr:col>6</xdr:col>
      <xdr:colOff>609600</xdr:colOff>
      <xdr:row>10</xdr:row>
      <xdr:rowOff>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853" t="42865" r="29153" b="47900"/>
        <a:stretch>
          <a:fillRect/>
        </a:stretch>
      </xdr:blipFill>
      <xdr:spPr bwMode="auto">
        <a:xfrm>
          <a:off x="2276475" y="2971800"/>
          <a:ext cx="3838575" cy="533400"/>
        </a:xfrm>
        <a:prstGeom prst="rect">
          <a:avLst/>
        </a:prstGeom>
        <a:noFill/>
        <a:ln w="1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590550</xdr:colOff>
      <xdr:row>2</xdr:row>
      <xdr:rowOff>152400</xdr:rowOff>
    </xdr:from>
    <xdr:to>
      <xdr:col>11</xdr:col>
      <xdr:colOff>209550</xdr:colOff>
      <xdr:row>16</xdr:row>
      <xdr:rowOff>152400</xdr:rowOff>
    </xdr:to>
    <xdr:pic>
      <xdr:nvPicPr>
        <xdr:cNvPr id="3073" name="Рисунок 1" descr="лого112.wm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1009650"/>
          <a:ext cx="2667000" cy="266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atburo.ru/tvart_sub.php?p=calc_bern_shah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matburo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V21" sqref="V21"/>
    </sheetView>
  </sheetViews>
  <sheetFormatPr defaultRowHeight="15" x14ac:dyDescent="0.25"/>
  <sheetData/>
  <phoneticPr fontId="35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="140" zoomScaleNormal="140" workbookViewId="0">
      <selection activeCell="D14" sqref="D14"/>
    </sheetView>
  </sheetViews>
  <sheetFormatPr defaultRowHeight="15" x14ac:dyDescent="0.25"/>
  <cols>
    <col min="1" max="1" width="20" style="7" customWidth="1"/>
    <col min="2" max="2" width="13.28515625" style="7" customWidth="1"/>
    <col min="3" max="3" width="7.28515625" style="7" customWidth="1"/>
    <col min="4" max="4" width="14.5703125" style="7" customWidth="1"/>
    <col min="5" max="5" width="14.42578125" style="7" customWidth="1"/>
    <col min="6" max="6" width="13" style="7" customWidth="1"/>
    <col min="7" max="7" width="11.42578125" style="7" customWidth="1"/>
    <col min="8" max="16384" width="9.140625" style="7"/>
  </cols>
  <sheetData>
    <row r="1" spans="1:5" ht="18.75" x14ac:dyDescent="0.3">
      <c r="A1" s="76" t="s">
        <v>16</v>
      </c>
      <c r="B1" s="77"/>
      <c r="C1" s="77"/>
    </row>
    <row r="2" spans="1:5" ht="18.75" x14ac:dyDescent="0.25">
      <c r="A2" s="71" t="s">
        <v>9</v>
      </c>
      <c r="B2" s="72"/>
      <c r="C2" s="72"/>
    </row>
    <row r="3" spans="1:5" ht="15.75" customHeight="1" x14ac:dyDescent="0.25">
      <c r="A3" s="30"/>
      <c r="B3" s="31"/>
      <c r="C3" s="31"/>
    </row>
    <row r="4" spans="1:5" ht="21.95" customHeight="1" x14ac:dyDescent="0.25">
      <c r="A4" s="78" t="s">
        <v>22</v>
      </c>
      <c r="B4" s="79"/>
      <c r="C4" s="79"/>
      <c r="D4" s="79"/>
      <c r="E4" s="79"/>
    </row>
    <row r="5" spans="1:5" ht="21.95" customHeight="1" x14ac:dyDescent="0.25">
      <c r="A5" s="79"/>
      <c r="B5" s="79"/>
      <c r="C5" s="79"/>
      <c r="D5" s="79"/>
      <c r="E5" s="79"/>
    </row>
    <row r="6" spans="1:5" ht="21.95" customHeight="1" x14ac:dyDescent="0.25"/>
    <row r="7" spans="1:5" ht="42.75" customHeight="1" x14ac:dyDescent="0.25">
      <c r="A7" s="11" t="s">
        <v>14</v>
      </c>
      <c r="B7" s="12">
        <v>3</v>
      </c>
      <c r="C7" s="32"/>
      <c r="E7" s="33"/>
    </row>
    <row r="8" spans="1:5" ht="42.75" customHeight="1" x14ac:dyDescent="0.25">
      <c r="A8" s="11" t="s">
        <v>6</v>
      </c>
      <c r="B8" s="13">
        <v>3</v>
      </c>
      <c r="C8" s="32"/>
      <c r="E8" s="32"/>
    </row>
    <row r="9" spans="1:5" ht="39" customHeight="1" x14ac:dyDescent="0.25">
      <c r="A9" s="11" t="s">
        <v>15</v>
      </c>
      <c r="B9" s="14">
        <v>0.2</v>
      </c>
    </row>
    <row r="10" spans="1:5" ht="33" customHeight="1" x14ac:dyDescent="0.25">
      <c r="A10" s="15" t="s">
        <v>4</v>
      </c>
      <c r="B10" s="16">
        <f>BINOMDIST(B7,B8,B9,0)</f>
        <v>8.0000000000000036E-3</v>
      </c>
    </row>
    <row r="11" spans="1:5" ht="21.95" customHeight="1" x14ac:dyDescent="0.25">
      <c r="A11" s="34"/>
    </row>
    <row r="12" spans="1:5" x14ac:dyDescent="0.25">
      <c r="A12" s="34"/>
    </row>
    <row r="13" spans="1:5" x14ac:dyDescent="0.25">
      <c r="A13" s="35"/>
    </row>
    <row r="14" spans="1:5" x14ac:dyDescent="0.25">
      <c r="A14" s="35"/>
    </row>
    <row r="16" spans="1:5" x14ac:dyDescent="0.25">
      <c r="A16" s="36"/>
    </row>
    <row r="17" spans="1:3" x14ac:dyDescent="0.25">
      <c r="A17" s="36"/>
    </row>
    <row r="18" spans="1:3" x14ac:dyDescent="0.25">
      <c r="C18" s="37"/>
    </row>
    <row r="19" spans="1:3" x14ac:dyDescent="0.25">
      <c r="C19" s="37"/>
    </row>
    <row r="20" spans="1:3" x14ac:dyDescent="0.25">
      <c r="C20" s="37"/>
    </row>
  </sheetData>
  <mergeCells count="2">
    <mergeCell ref="A1:C1"/>
    <mergeCell ref="A4:E5"/>
  </mergeCells>
  <phoneticPr fontId="35" type="noConversion"/>
  <hyperlinks>
    <hyperlink ref="A1" r:id="rId1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D9" sqref="D9"/>
    </sheetView>
  </sheetViews>
  <sheetFormatPr defaultRowHeight="18.75" x14ac:dyDescent="0.3"/>
  <cols>
    <col min="1" max="1" width="13.7109375" style="22" customWidth="1"/>
    <col min="2" max="2" width="19.85546875" style="22" customWidth="1"/>
    <col min="3" max="3" width="20.42578125" style="21" customWidth="1"/>
    <col min="4" max="4" width="20.85546875" style="21" customWidth="1"/>
    <col min="5" max="5" width="15.28515625" style="21" customWidth="1"/>
    <col min="6" max="8" width="9.140625" style="21"/>
    <col min="9" max="9" width="9.140625" style="22"/>
    <col min="10" max="10" width="16.5703125" style="22" customWidth="1"/>
    <col min="11" max="11" width="11.85546875" style="22" customWidth="1"/>
    <col min="12" max="16384" width="9.140625" style="22"/>
  </cols>
  <sheetData>
    <row r="1" spans="1:6" ht="56.25" customHeight="1" x14ac:dyDescent="0.3">
      <c r="A1" s="83" t="s">
        <v>30</v>
      </c>
      <c r="B1" s="83"/>
      <c r="C1" s="83"/>
      <c r="D1" s="83"/>
      <c r="E1" s="83"/>
      <c r="F1" s="83"/>
    </row>
    <row r="3" spans="1:6" ht="39.75" customHeight="1" x14ac:dyDescent="0.3">
      <c r="B3" s="84" t="s">
        <v>23</v>
      </c>
      <c r="C3" s="85"/>
      <c r="D3" s="23">
        <v>5</v>
      </c>
    </row>
    <row r="4" spans="1:6" ht="50.25" customHeight="1" x14ac:dyDescent="0.3">
      <c r="B4" s="84" t="s">
        <v>24</v>
      </c>
      <c r="C4" s="85"/>
      <c r="D4" s="23">
        <v>0.5</v>
      </c>
    </row>
    <row r="5" spans="1:6" ht="21.75" customHeight="1" x14ac:dyDescent="0.3">
      <c r="B5" s="24"/>
      <c r="C5" s="24"/>
      <c r="D5" s="25"/>
    </row>
    <row r="6" spans="1:6" ht="30.75" x14ac:dyDescent="0.3">
      <c r="B6" s="80" t="s">
        <v>20</v>
      </c>
      <c r="C6" s="80"/>
      <c r="D6" s="23">
        <v>3</v>
      </c>
      <c r="E6" s="26"/>
    </row>
    <row r="7" spans="1:6" ht="36.75" customHeight="1" x14ac:dyDescent="0.3">
      <c r="B7" s="80" t="s">
        <v>21</v>
      </c>
      <c r="C7" s="80"/>
      <c r="D7" s="27">
        <v>5</v>
      </c>
      <c r="E7" s="26"/>
    </row>
    <row r="8" spans="1:6" ht="33.75" customHeight="1" x14ac:dyDescent="0.3">
      <c r="B8" s="81" t="s">
        <v>4</v>
      </c>
      <c r="C8" s="82"/>
      <c r="D8" s="28">
        <f>BINOMDIST(D7,$D$3,$D$4,1)-BINOMDIST(D6,$D$3,$D$4,1)+BINOMDIST(D6,$D$3,$D$4,0)</f>
        <v>0.5</v>
      </c>
      <c r="E8" s="29"/>
    </row>
    <row r="9" spans="1:6" ht="21.75" customHeight="1" x14ac:dyDescent="0.3">
      <c r="B9" s="24"/>
      <c r="C9" s="24"/>
      <c r="D9" s="25"/>
    </row>
    <row r="10" spans="1:6" ht="30.75" x14ac:dyDescent="0.3">
      <c r="A10" s="21"/>
      <c r="B10" s="80" t="s">
        <v>20</v>
      </c>
      <c r="C10" s="80"/>
      <c r="D10" s="23">
        <v>0</v>
      </c>
    </row>
    <row r="11" spans="1:6" ht="30.75" x14ac:dyDescent="0.3">
      <c r="A11" s="21"/>
      <c r="B11" s="80" t="s">
        <v>21</v>
      </c>
      <c r="C11" s="80"/>
      <c r="D11" s="27">
        <v>1</v>
      </c>
    </row>
    <row r="12" spans="1:6" ht="30.75" x14ac:dyDescent="0.3">
      <c r="B12" s="81" t="s">
        <v>4</v>
      </c>
      <c r="C12" s="82"/>
      <c r="D12" s="28">
        <f>BINOMDIST(D11,D7,D8,1)-BINOMDIST(D10,D7,D8,1)+BINOMDIST(D10,D7,D8,0)</f>
        <v>0.1875</v>
      </c>
    </row>
  </sheetData>
  <mergeCells count="9">
    <mergeCell ref="B10:C10"/>
    <mergeCell ref="B11:C11"/>
    <mergeCell ref="B12:C12"/>
    <mergeCell ref="A1:F1"/>
    <mergeCell ref="B3:C3"/>
    <mergeCell ref="B4:C4"/>
    <mergeCell ref="B6:C6"/>
    <mergeCell ref="B7:C7"/>
    <mergeCell ref="B8:C8"/>
  </mergeCells>
  <phoneticPr fontId="3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zoomScale="140" zoomScaleNormal="140" workbookViewId="0">
      <selection activeCell="F3" sqref="F3"/>
    </sheetView>
  </sheetViews>
  <sheetFormatPr defaultRowHeight="15" x14ac:dyDescent="0.25"/>
  <cols>
    <col min="1" max="1" width="16.28515625" style="7" customWidth="1"/>
    <col min="2" max="2" width="13.28515625" style="7" customWidth="1"/>
    <col min="3" max="3" width="7.28515625" style="7" customWidth="1"/>
    <col min="4" max="4" width="13.42578125" style="7" customWidth="1"/>
    <col min="5" max="5" width="14.42578125" style="7" customWidth="1"/>
    <col min="6" max="6" width="13" style="7" customWidth="1"/>
    <col min="7" max="7" width="11.42578125" style="7" customWidth="1"/>
    <col min="8" max="16384" width="9.140625" style="7"/>
  </cols>
  <sheetData>
    <row r="1" spans="1:6" ht="42.75" customHeight="1" x14ac:dyDescent="0.25">
      <c r="A1" s="86" t="s">
        <v>31</v>
      </c>
      <c r="B1" s="86"/>
      <c r="C1" s="86"/>
      <c r="D1" s="86"/>
      <c r="E1" s="86"/>
      <c r="F1" s="86"/>
    </row>
    <row r="2" spans="1:6" ht="21.95" customHeight="1" x14ac:dyDescent="0.25"/>
    <row r="3" spans="1:6" ht="35.25" customHeight="1" x14ac:dyDescent="0.25">
      <c r="A3" s="17" t="s">
        <v>6</v>
      </c>
      <c r="B3" s="13">
        <v>5</v>
      </c>
    </row>
    <row r="4" spans="1:6" ht="33" customHeight="1" x14ac:dyDescent="0.25">
      <c r="A4" s="17" t="s">
        <v>15</v>
      </c>
      <c r="B4" s="14">
        <v>0.5</v>
      </c>
    </row>
    <row r="5" spans="1:6" ht="21.95" customHeight="1" thickBot="1" x14ac:dyDescent="0.3"/>
    <row r="6" spans="1:6" ht="34.5" customHeight="1" x14ac:dyDescent="0.25">
      <c r="A6" s="18" t="s">
        <v>17</v>
      </c>
      <c r="B6" s="19" t="s">
        <v>8</v>
      </c>
    </row>
    <row r="7" spans="1:6" ht="36.75" customHeight="1" x14ac:dyDescent="0.25">
      <c r="A7" s="20">
        <v>0</v>
      </c>
      <c r="B7" s="38">
        <f t="shared" ref="B7:B12" si="0">BINOMDIST(A7,$B$3,$B$4,0)</f>
        <v>3.125E-2</v>
      </c>
    </row>
    <row r="8" spans="1:6" ht="39" customHeight="1" x14ac:dyDescent="0.25">
      <c r="A8" s="20">
        <v>1</v>
      </c>
      <c r="B8" s="38">
        <f t="shared" si="0"/>
        <v>0.15625</v>
      </c>
    </row>
    <row r="9" spans="1:6" ht="33" customHeight="1" x14ac:dyDescent="0.25">
      <c r="A9" s="20">
        <v>2</v>
      </c>
      <c r="B9" s="38">
        <f t="shared" si="0"/>
        <v>0.31250000000000006</v>
      </c>
    </row>
    <row r="10" spans="1:6" ht="30" customHeight="1" x14ac:dyDescent="0.25">
      <c r="A10" s="20">
        <v>3</v>
      </c>
      <c r="B10" s="38">
        <f t="shared" si="0"/>
        <v>0.31250000000000006</v>
      </c>
      <c r="D10" s="45" t="s">
        <v>26</v>
      </c>
    </row>
    <row r="11" spans="1:6" ht="30.75" customHeight="1" x14ac:dyDescent="0.25">
      <c r="A11" s="20">
        <v>4</v>
      </c>
      <c r="B11" s="38">
        <f t="shared" si="0"/>
        <v>0.15625</v>
      </c>
      <c r="D11" s="44" t="s">
        <v>18</v>
      </c>
      <c r="E11" s="43">
        <f>SUM(B10:B12)</f>
        <v>0.5</v>
      </c>
    </row>
    <row r="12" spans="1:6" ht="33" customHeight="1" thickBot="1" x14ac:dyDescent="0.3">
      <c r="A12" s="39">
        <v>5</v>
      </c>
      <c r="B12" s="40">
        <f t="shared" si="0"/>
        <v>3.125E-2</v>
      </c>
      <c r="D12" s="44" t="s">
        <v>19</v>
      </c>
      <c r="E12" s="43">
        <f>SUM(B7:B8)</f>
        <v>0.1875</v>
      </c>
    </row>
    <row r="13" spans="1:6" ht="19.5" customHeight="1" x14ac:dyDescent="0.3">
      <c r="A13" s="41" t="s">
        <v>25</v>
      </c>
      <c r="B13" s="42">
        <f>SUM(B7:B12)</f>
        <v>1</v>
      </c>
    </row>
    <row r="14" spans="1:6" x14ac:dyDescent="0.25">
      <c r="A14" s="36"/>
    </row>
    <row r="15" spans="1:6" x14ac:dyDescent="0.25">
      <c r="A15" s="36"/>
    </row>
    <row r="17" spans="3:3" x14ac:dyDescent="0.25">
      <c r="C17" s="37"/>
    </row>
    <row r="18" spans="3:3" x14ac:dyDescent="0.25">
      <c r="C18" s="37"/>
    </row>
    <row r="19" spans="3:3" x14ac:dyDescent="0.25">
      <c r="C19" s="37"/>
    </row>
  </sheetData>
  <mergeCells count="1">
    <mergeCell ref="A1:F1"/>
  </mergeCells>
  <phoneticPr fontId="35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="140" zoomScaleNormal="140" workbookViewId="0">
      <selection activeCell="D13" sqref="D13"/>
    </sheetView>
  </sheetViews>
  <sheetFormatPr defaultRowHeight="15" x14ac:dyDescent="0.25"/>
  <cols>
    <col min="1" max="1" width="13.85546875" style="7" customWidth="1"/>
    <col min="2" max="2" width="13.28515625" style="7" customWidth="1"/>
    <col min="3" max="3" width="7.28515625" style="7" customWidth="1"/>
    <col min="4" max="4" width="14.5703125" style="7" customWidth="1"/>
    <col min="5" max="5" width="14.42578125" style="7" customWidth="1"/>
    <col min="6" max="6" width="12" style="7" customWidth="1"/>
    <col min="7" max="16384" width="9.140625" style="7"/>
  </cols>
  <sheetData>
    <row r="1" spans="1:6" ht="26.25" customHeight="1" x14ac:dyDescent="0.25">
      <c r="A1" s="89" t="s">
        <v>27</v>
      </c>
      <c r="B1" s="90"/>
      <c r="C1" s="90"/>
      <c r="D1" s="90"/>
      <c r="E1" s="90"/>
    </row>
    <row r="2" spans="1:6" ht="20.25" customHeight="1" x14ac:dyDescent="0.25">
      <c r="A2" s="90"/>
      <c r="B2" s="90"/>
      <c r="C2" s="90"/>
      <c r="D2" s="90"/>
      <c r="E2" s="90"/>
    </row>
    <row r="3" spans="1:6" ht="14.25" customHeight="1" x14ac:dyDescent="0.25"/>
    <row r="4" spans="1:6" ht="42.75" customHeight="1" x14ac:dyDescent="0.25">
      <c r="A4" s="46" t="s">
        <v>6</v>
      </c>
      <c r="B4" s="47">
        <v>3</v>
      </c>
      <c r="C4" s="32"/>
      <c r="D4" s="46" t="s">
        <v>6</v>
      </c>
      <c r="E4" s="47">
        <v>2</v>
      </c>
    </row>
    <row r="5" spans="1:6" ht="21.95" customHeight="1" thickBot="1" x14ac:dyDescent="0.3">
      <c r="A5" s="32"/>
      <c r="B5" s="32"/>
      <c r="C5" s="32"/>
      <c r="D5" s="32"/>
      <c r="E5" s="32"/>
    </row>
    <row r="6" spans="1:6" ht="21.95" customHeight="1" thickBot="1" x14ac:dyDescent="0.3">
      <c r="A6" s="87" t="s">
        <v>2</v>
      </c>
      <c r="B6" s="88"/>
      <c r="C6" s="48"/>
      <c r="D6" s="87" t="s">
        <v>3</v>
      </c>
      <c r="E6" s="88"/>
    </row>
    <row r="7" spans="1:6" ht="33" customHeight="1" x14ac:dyDescent="0.25">
      <c r="A7" s="9" t="s">
        <v>7</v>
      </c>
      <c r="B7" s="10" t="s">
        <v>8</v>
      </c>
      <c r="C7" s="8"/>
      <c r="D7" s="9" t="s">
        <v>7</v>
      </c>
      <c r="E7" s="10" t="s">
        <v>8</v>
      </c>
      <c r="F7" s="6"/>
    </row>
    <row r="8" spans="1:6" ht="21.95" customHeight="1" x14ac:dyDescent="0.25">
      <c r="A8" s="49">
        <v>0</v>
      </c>
      <c r="B8" s="38">
        <f>BINOMDIST(A8,$B$4,0.5,0)</f>
        <v>0.12500000000000003</v>
      </c>
      <c r="C8" s="73"/>
      <c r="D8" s="49">
        <v>0</v>
      </c>
      <c r="E8" s="50">
        <f>BINOMDIST(D8,$E$4,0.5,0)</f>
        <v>0.25</v>
      </c>
    </row>
    <row r="9" spans="1:6" ht="18.75" x14ac:dyDescent="0.25">
      <c r="A9" s="49">
        <v>1</v>
      </c>
      <c r="B9" s="38">
        <f>BINOMDIST(A9,$B$4,0.5,0)</f>
        <v>0.375</v>
      </c>
      <c r="C9" s="73"/>
      <c r="D9" s="49">
        <v>1</v>
      </c>
      <c r="E9" s="50">
        <f>BINOMDIST(D9,$E$4,0.5,0)</f>
        <v>0.5</v>
      </c>
    </row>
    <row r="10" spans="1:6" ht="19.5" thickBot="1" x14ac:dyDescent="0.3">
      <c r="A10" s="49">
        <v>2</v>
      </c>
      <c r="B10" s="50">
        <f>BINOMDIST(A10,$B$4,0.5,0)</f>
        <v>0.375</v>
      </c>
      <c r="C10" s="74"/>
      <c r="D10" s="51">
        <v>2</v>
      </c>
      <c r="E10" s="40">
        <f>BINOMDIST(D10,$E$4,0.5,0)</f>
        <v>0.25</v>
      </c>
    </row>
    <row r="11" spans="1:6" ht="19.5" thickBot="1" x14ac:dyDescent="0.35">
      <c r="A11" s="51">
        <v>3</v>
      </c>
      <c r="B11" s="75">
        <f>BINOMDIST(A11,$B$4,0.5,0)</f>
        <v>0.12500000000000003</v>
      </c>
      <c r="C11" s="74"/>
      <c r="D11" s="22"/>
      <c r="E11" s="22"/>
    </row>
    <row r="12" spans="1:6" ht="18.75" x14ac:dyDescent="0.3">
      <c r="A12" s="22"/>
      <c r="B12" s="22"/>
      <c r="C12" s="22"/>
      <c r="D12" s="22"/>
      <c r="E12" s="22"/>
    </row>
    <row r="13" spans="1:6" ht="15.75" thickBot="1" x14ac:dyDescent="0.3">
      <c r="A13" s="32"/>
      <c r="B13" s="32"/>
      <c r="C13" s="36"/>
      <c r="D13" s="32"/>
      <c r="E13" s="32"/>
    </row>
    <row r="14" spans="1:6" ht="19.5" thickBot="1" x14ac:dyDescent="0.3">
      <c r="A14" s="52" t="s">
        <v>4</v>
      </c>
      <c r="B14" s="53">
        <f>B10+B11</f>
        <v>0.5</v>
      </c>
      <c r="C14" s="36"/>
      <c r="D14" s="52" t="s">
        <v>4</v>
      </c>
      <c r="E14" s="54">
        <f>SUM(E8:E9)</f>
        <v>0.75</v>
      </c>
    </row>
    <row r="15" spans="1:6" x14ac:dyDescent="0.25">
      <c r="C15" s="37"/>
    </row>
    <row r="16" spans="1:6" x14ac:dyDescent="0.25">
      <c r="C16" s="37"/>
    </row>
    <row r="17" spans="3:3" x14ac:dyDescent="0.25">
      <c r="C17" s="37"/>
    </row>
  </sheetData>
  <mergeCells count="3">
    <mergeCell ref="A6:B6"/>
    <mergeCell ref="D6:E6"/>
    <mergeCell ref="A1:E2"/>
  </mergeCells>
  <phoneticPr fontId="35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opLeftCell="A22" workbookViewId="0">
      <selection activeCell="E44" sqref="E44"/>
    </sheetView>
  </sheetViews>
  <sheetFormatPr defaultRowHeight="15" x14ac:dyDescent="0.25"/>
  <cols>
    <col min="1" max="1" width="15.5703125" style="32" customWidth="1"/>
    <col min="2" max="2" width="14.42578125" style="32" customWidth="1"/>
    <col min="3" max="3" width="14.5703125" style="32" customWidth="1"/>
    <col min="4" max="4" width="14.140625" style="32" customWidth="1"/>
    <col min="5" max="5" width="13" style="32" customWidth="1"/>
    <col min="6" max="6" width="11.42578125" style="32" customWidth="1"/>
    <col min="7" max="7" width="11" style="32" customWidth="1"/>
    <col min="8" max="16384" width="9.140625" style="32"/>
  </cols>
  <sheetData>
    <row r="1" spans="1:7" x14ac:dyDescent="0.25">
      <c r="A1" s="91" t="s">
        <v>28</v>
      </c>
      <c r="B1" s="92"/>
      <c r="C1" s="92"/>
      <c r="D1" s="92"/>
      <c r="E1" s="92"/>
    </row>
    <row r="2" spans="1:7" x14ac:dyDescent="0.25">
      <c r="A2" s="92"/>
      <c r="B2" s="92"/>
      <c r="C2" s="92"/>
      <c r="D2" s="92"/>
      <c r="E2" s="92"/>
    </row>
    <row r="3" spans="1:7" x14ac:dyDescent="0.25">
      <c r="A3" s="92"/>
      <c r="B3" s="92"/>
      <c r="C3" s="92"/>
      <c r="D3" s="92"/>
      <c r="E3" s="92"/>
    </row>
    <row r="4" spans="1:7" ht="37.5" customHeight="1" x14ac:dyDescent="0.25">
      <c r="A4" s="46" t="s">
        <v>6</v>
      </c>
      <c r="B4" s="47">
        <v>90</v>
      </c>
      <c r="D4" s="46" t="s">
        <v>6</v>
      </c>
      <c r="E4" s="47">
        <v>80</v>
      </c>
    </row>
    <row r="5" spans="1:7" ht="15.75" thickBot="1" x14ac:dyDescent="0.3"/>
    <row r="6" spans="1:7" ht="21.75" customHeight="1" thickBot="1" x14ac:dyDescent="0.3">
      <c r="A6" s="87" t="s">
        <v>5</v>
      </c>
      <c r="B6" s="88"/>
      <c r="C6" s="48"/>
      <c r="D6" s="87" t="s">
        <v>10</v>
      </c>
      <c r="E6" s="88"/>
      <c r="F6" s="48"/>
      <c r="G6" s="48"/>
    </row>
    <row r="7" spans="1:7" ht="18.75" customHeight="1" x14ac:dyDescent="0.25">
      <c r="A7" s="9" t="s">
        <v>7</v>
      </c>
      <c r="B7" s="55" t="s">
        <v>8</v>
      </c>
      <c r="D7" s="9" t="s">
        <v>7</v>
      </c>
      <c r="E7" s="55" t="s">
        <v>8</v>
      </c>
    </row>
    <row r="8" spans="1:7" ht="18.75" x14ac:dyDescent="0.25">
      <c r="A8" s="49">
        <v>50</v>
      </c>
      <c r="B8" s="56">
        <f t="shared" ref="B8:B48" si="0">BINOMDIST(A8,$B$4,0.5,0)</f>
        <v>4.8363334852255087E-2</v>
      </c>
      <c r="D8" s="49">
        <v>0</v>
      </c>
      <c r="E8" s="57">
        <f>BINOMDIST(D8,$E$4,0.5,0)</f>
        <v>8.2718061255302767E-25</v>
      </c>
    </row>
    <row r="9" spans="1:7" ht="18.75" x14ac:dyDescent="0.25">
      <c r="A9" s="49">
        <v>51</v>
      </c>
      <c r="B9" s="56">
        <f t="shared" si="0"/>
        <v>3.7932027335102321E-2</v>
      </c>
      <c r="D9" s="49">
        <v>1</v>
      </c>
      <c r="E9" s="57">
        <f t="shared" ref="E9:E43" si="1">BINOMDIST(D9,$E$4,0.5,0)</f>
        <v>6.6174449004242343E-23</v>
      </c>
    </row>
    <row r="10" spans="1:7" ht="18.75" x14ac:dyDescent="0.25">
      <c r="A10" s="49">
        <v>52</v>
      </c>
      <c r="B10" s="56">
        <f t="shared" si="0"/>
        <v>2.8449020501326649E-2</v>
      </c>
      <c r="D10" s="49">
        <v>2</v>
      </c>
      <c r="E10" s="57">
        <f t="shared" si="1"/>
        <v>2.6138907356675772E-21</v>
      </c>
    </row>
    <row r="11" spans="1:7" ht="18.75" x14ac:dyDescent="0.25">
      <c r="A11" s="49">
        <v>53</v>
      </c>
      <c r="B11" s="56">
        <f t="shared" si="0"/>
        <v>2.0397410925479472E-2</v>
      </c>
      <c r="D11" s="49">
        <v>3</v>
      </c>
      <c r="E11" s="57">
        <f t="shared" si="1"/>
        <v>6.796115912735667E-20</v>
      </c>
    </row>
    <row r="12" spans="1:7" ht="18.75" x14ac:dyDescent="0.25">
      <c r="A12" s="49">
        <v>54</v>
      </c>
      <c r="B12" s="56">
        <f t="shared" si="0"/>
        <v>1.3976003782272928E-2</v>
      </c>
      <c r="D12" s="49">
        <v>4</v>
      </c>
      <c r="E12" s="57">
        <f t="shared" si="1"/>
        <v>1.3082523132016181E-18</v>
      </c>
    </row>
    <row r="13" spans="1:7" ht="18.75" x14ac:dyDescent="0.25">
      <c r="A13" s="49">
        <v>55</v>
      </c>
      <c r="B13" s="56">
        <f t="shared" si="0"/>
        <v>9.1479297483968939E-3</v>
      </c>
      <c r="D13" s="49">
        <v>5</v>
      </c>
      <c r="E13" s="57">
        <f t="shared" si="1"/>
        <v>1.9885435160664629E-17</v>
      </c>
    </row>
    <row r="14" spans="1:7" ht="18.75" x14ac:dyDescent="0.25">
      <c r="A14" s="49">
        <v>56</v>
      </c>
      <c r="B14" s="56">
        <f t="shared" si="0"/>
        <v>5.7174560927480368E-3</v>
      </c>
      <c r="D14" s="49">
        <v>6</v>
      </c>
      <c r="E14" s="57">
        <f t="shared" si="1"/>
        <v>2.4856793950830846E-16</v>
      </c>
    </row>
    <row r="15" spans="1:7" ht="18.75" x14ac:dyDescent="0.25">
      <c r="A15" s="49">
        <v>57</v>
      </c>
      <c r="B15" s="56">
        <f t="shared" si="0"/>
        <v>3.4104124062005825E-3</v>
      </c>
      <c r="D15" s="49">
        <v>7</v>
      </c>
      <c r="E15" s="57">
        <f t="shared" si="1"/>
        <v>2.6277182176592465E-15</v>
      </c>
    </row>
    <row r="16" spans="1:7" ht="18.75" x14ac:dyDescent="0.25">
      <c r="A16" s="49">
        <v>58</v>
      </c>
      <c r="B16" s="56">
        <f t="shared" si="0"/>
        <v>1.9404070587003242E-3</v>
      </c>
      <c r="D16" s="49">
        <v>8</v>
      </c>
      <c r="E16" s="57">
        <f t="shared" si="1"/>
        <v>2.3977928736140674E-14</v>
      </c>
    </row>
    <row r="17" spans="1:5" ht="18.75" x14ac:dyDescent="0.25">
      <c r="A17" s="49">
        <v>59</v>
      </c>
      <c r="B17" s="56">
        <f t="shared" si="0"/>
        <v>1.052424167430688E-3</v>
      </c>
      <c r="D17" s="49">
        <v>9</v>
      </c>
      <c r="E17" s="57">
        <f t="shared" si="1"/>
        <v>1.918234298891257E-13</v>
      </c>
    </row>
    <row r="18" spans="1:5" ht="18.75" x14ac:dyDescent="0.25">
      <c r="A18" s="49">
        <v>60</v>
      </c>
      <c r="B18" s="56">
        <f t="shared" si="0"/>
        <v>5.4375248650585545E-4</v>
      </c>
      <c r="D18" s="49">
        <v>10</v>
      </c>
      <c r="E18" s="57">
        <f t="shared" si="1"/>
        <v>1.3619463522127948E-12</v>
      </c>
    </row>
    <row r="19" spans="1:5" ht="18.75" x14ac:dyDescent="0.25">
      <c r="A19" s="49">
        <v>61</v>
      </c>
      <c r="B19" s="56">
        <f t="shared" si="0"/>
        <v>2.6741925565861664E-4</v>
      </c>
      <c r="D19" s="49">
        <v>11</v>
      </c>
      <c r="E19" s="57">
        <f t="shared" si="1"/>
        <v>8.6669313322631895E-12</v>
      </c>
    </row>
    <row r="20" spans="1:5" ht="18.75" x14ac:dyDescent="0.25">
      <c r="A20" s="49">
        <v>62</v>
      </c>
      <c r="B20" s="56">
        <f t="shared" si="0"/>
        <v>1.2508320022741734E-4</v>
      </c>
      <c r="D20" s="49">
        <v>12</v>
      </c>
      <c r="E20" s="57">
        <f t="shared" si="1"/>
        <v>4.9834855160513495E-11</v>
      </c>
    </row>
    <row r="21" spans="1:5" ht="18.75" x14ac:dyDescent="0.25">
      <c r="A21" s="49">
        <v>63</v>
      </c>
      <c r="B21" s="56">
        <f t="shared" si="0"/>
        <v>5.5592533434407966E-5</v>
      </c>
      <c r="D21" s="49">
        <v>13</v>
      </c>
      <c r="E21" s="57">
        <f t="shared" si="1"/>
        <v>2.6067462699345571E-10</v>
      </c>
    </row>
    <row r="22" spans="1:5" ht="18.75" x14ac:dyDescent="0.25">
      <c r="A22" s="49">
        <v>64</v>
      </c>
      <c r="B22" s="56">
        <f t="shared" si="0"/>
        <v>2.3453100042640852E-5</v>
      </c>
      <c r="D22" s="49">
        <v>14</v>
      </c>
      <c r="E22" s="57">
        <f t="shared" si="1"/>
        <v>1.2475142863258259E-9</v>
      </c>
    </row>
    <row r="23" spans="1:5" ht="18.75" x14ac:dyDescent="0.25">
      <c r="A23" s="49">
        <v>65</v>
      </c>
      <c r="B23" s="56">
        <f t="shared" si="0"/>
        <v>9.381240017056303E-6</v>
      </c>
      <c r="D23" s="49">
        <v>15</v>
      </c>
      <c r="E23" s="57">
        <f t="shared" si="1"/>
        <v>5.4890628598336047E-9</v>
      </c>
    </row>
    <row r="24" spans="1:5" ht="18.75" x14ac:dyDescent="0.25">
      <c r="A24" s="49">
        <v>66</v>
      </c>
      <c r="B24" s="56">
        <f t="shared" si="0"/>
        <v>3.553500006460748E-6</v>
      </c>
      <c r="D24" s="49">
        <v>16</v>
      </c>
      <c r="E24" s="57">
        <f t="shared" si="1"/>
        <v>2.2299317868074058E-8</v>
      </c>
    </row>
    <row r="25" spans="1:5" ht="18.75" x14ac:dyDescent="0.25">
      <c r="A25" s="49">
        <v>67</v>
      </c>
      <c r="B25" s="56">
        <f t="shared" si="0"/>
        <v>1.2728955247023531E-6</v>
      </c>
      <c r="D25" s="49">
        <v>17</v>
      </c>
      <c r="E25" s="57">
        <f t="shared" si="1"/>
        <v>8.3950373150396613E-8</v>
      </c>
    </row>
    <row r="26" spans="1:5" ht="18.75" x14ac:dyDescent="0.25">
      <c r="A26" s="49">
        <v>68</v>
      </c>
      <c r="B26" s="56">
        <f t="shared" si="0"/>
        <v>4.3053819217873618E-7</v>
      </c>
      <c r="D26" s="49">
        <v>18</v>
      </c>
      <c r="E26" s="57">
        <f t="shared" si="1"/>
        <v>2.9382630602638648E-7</v>
      </c>
    </row>
    <row r="27" spans="1:5" ht="18.75" x14ac:dyDescent="0.25">
      <c r="A27" s="49">
        <v>69</v>
      </c>
      <c r="B27" s="56">
        <f t="shared" si="0"/>
        <v>1.3727304678162567E-7</v>
      </c>
      <c r="D27" s="49">
        <v>19</v>
      </c>
      <c r="E27" s="57">
        <f t="shared" si="1"/>
        <v>9.5880163019136827E-7</v>
      </c>
    </row>
    <row r="28" spans="1:5" ht="18.75" x14ac:dyDescent="0.25">
      <c r="A28" s="49">
        <v>70</v>
      </c>
      <c r="B28" s="56">
        <f t="shared" si="0"/>
        <v>4.1181914034487949E-8</v>
      </c>
      <c r="D28" s="49">
        <v>20</v>
      </c>
      <c r="E28" s="57">
        <f t="shared" si="1"/>
        <v>2.924344972083679E-6</v>
      </c>
    </row>
    <row r="29" spans="1:5" ht="18.75" x14ac:dyDescent="0.25">
      <c r="A29" s="49">
        <v>71</v>
      </c>
      <c r="B29" s="56">
        <f t="shared" si="0"/>
        <v>1.1600539164644477E-8</v>
      </c>
      <c r="D29" s="49">
        <v>21</v>
      </c>
      <c r="E29" s="57">
        <f t="shared" si="1"/>
        <v>8.3552713488105226E-6</v>
      </c>
    </row>
    <row r="30" spans="1:5" ht="18.75" x14ac:dyDescent="0.25">
      <c r="A30" s="49">
        <v>72</v>
      </c>
      <c r="B30" s="56">
        <f t="shared" si="0"/>
        <v>3.0612533906700646E-9</v>
      </c>
      <c r="D30" s="49">
        <v>22</v>
      </c>
      <c r="E30" s="57">
        <f t="shared" si="1"/>
        <v>2.2407318617264466E-5</v>
      </c>
    </row>
    <row r="31" spans="1:5" ht="18.75" x14ac:dyDescent="0.25">
      <c r="A31" s="49">
        <v>73</v>
      </c>
      <c r="B31" s="56">
        <f t="shared" si="0"/>
        <v>7.5482960317891842E-10</v>
      </c>
      <c r="D31" s="49">
        <v>23</v>
      </c>
      <c r="E31" s="57">
        <f t="shared" si="1"/>
        <v>5.6505412165275727E-5</v>
      </c>
    </row>
    <row r="32" spans="1:5" ht="18.75" x14ac:dyDescent="0.25">
      <c r="A32" s="49">
        <v>74</v>
      </c>
      <c r="B32" s="56">
        <f t="shared" si="0"/>
        <v>1.7340680073029304E-10</v>
      </c>
      <c r="D32" s="49">
        <v>24</v>
      </c>
      <c r="E32" s="57">
        <f t="shared" si="1"/>
        <v>1.3420035389253033E-4</v>
      </c>
    </row>
    <row r="33" spans="1:7" ht="18.75" x14ac:dyDescent="0.25">
      <c r="A33" s="49">
        <v>75</v>
      </c>
      <c r="B33" s="56">
        <f t="shared" si="0"/>
        <v>3.6993450822462446E-11</v>
      </c>
      <c r="D33" s="49">
        <v>25</v>
      </c>
      <c r="E33" s="57">
        <f t="shared" si="1"/>
        <v>3.0060879271926805E-4</v>
      </c>
    </row>
    <row r="34" spans="1:7" ht="18.75" x14ac:dyDescent="0.25">
      <c r="A34" s="49">
        <v>76</v>
      </c>
      <c r="B34" s="56">
        <f t="shared" si="0"/>
        <v>7.3013389781175741E-12</v>
      </c>
      <c r="D34" s="49">
        <v>26</v>
      </c>
      <c r="E34" s="57">
        <f t="shared" si="1"/>
        <v>6.3590321536768002E-4</v>
      </c>
    </row>
    <row r="35" spans="1:7" ht="18.75" x14ac:dyDescent="0.25">
      <c r="A35" s="49">
        <v>77</v>
      </c>
      <c r="B35" s="56">
        <f t="shared" si="0"/>
        <v>1.3275161778395567E-12</v>
      </c>
      <c r="D35" s="49">
        <v>27</v>
      </c>
      <c r="E35" s="57">
        <f t="shared" si="1"/>
        <v>1.2718064307353594E-3</v>
      </c>
    </row>
    <row r="36" spans="1:7" ht="18.75" x14ac:dyDescent="0.25">
      <c r="A36" s="49">
        <v>78</v>
      </c>
      <c r="B36" s="56">
        <f t="shared" si="0"/>
        <v>2.2125269630659397E-13</v>
      </c>
      <c r="D36" s="49">
        <v>28</v>
      </c>
      <c r="E36" s="57">
        <f t="shared" si="1"/>
        <v>2.4073478867490837E-3</v>
      </c>
    </row>
    <row r="37" spans="1:7" ht="18.75" x14ac:dyDescent="0.25">
      <c r="A37" s="49">
        <v>79</v>
      </c>
      <c r="B37" s="56">
        <f t="shared" si="0"/>
        <v>3.3608004502267361E-14</v>
      </c>
      <c r="D37" s="49">
        <v>29</v>
      </c>
      <c r="E37" s="57">
        <f t="shared" si="1"/>
        <v>4.3166237969293891E-3</v>
      </c>
    </row>
    <row r="38" spans="1:7" ht="18.75" x14ac:dyDescent="0.25">
      <c r="A38" s="49">
        <v>80</v>
      </c>
      <c r="B38" s="56">
        <f t="shared" si="0"/>
        <v>4.6211006190617525E-15</v>
      </c>
      <c r="D38" s="49">
        <v>30</v>
      </c>
      <c r="E38" s="57">
        <f t="shared" si="1"/>
        <v>7.3382604547799317E-3</v>
      </c>
    </row>
    <row r="39" spans="1:7" ht="18.75" x14ac:dyDescent="0.25">
      <c r="A39" s="49">
        <v>81</v>
      </c>
      <c r="B39" s="56">
        <f t="shared" si="0"/>
        <v>5.7050624926688608E-16</v>
      </c>
      <c r="D39" s="49">
        <v>31</v>
      </c>
      <c r="E39" s="57">
        <f t="shared" si="1"/>
        <v>1.1835903959322476E-2</v>
      </c>
    </row>
    <row r="40" spans="1:7" ht="18.75" x14ac:dyDescent="0.25">
      <c r="A40" s="49">
        <v>82</v>
      </c>
      <c r="B40" s="56">
        <f t="shared" si="0"/>
        <v>6.2616539553682506E-17</v>
      </c>
      <c r="D40" s="49">
        <v>32</v>
      </c>
      <c r="E40" s="57">
        <f t="shared" si="1"/>
        <v>1.8123727937712615E-2</v>
      </c>
    </row>
    <row r="41" spans="1:7" ht="18.75" x14ac:dyDescent="0.25">
      <c r="A41" s="49">
        <v>83</v>
      </c>
      <c r="B41" s="56">
        <f t="shared" si="0"/>
        <v>6.0353291136079399E-18</v>
      </c>
      <c r="D41" s="49">
        <v>33</v>
      </c>
      <c r="E41" s="57">
        <f t="shared" si="1"/>
        <v>2.6361786091218229E-2</v>
      </c>
    </row>
    <row r="42" spans="1:7" ht="18.75" x14ac:dyDescent="0.25">
      <c r="A42" s="49">
        <v>84</v>
      </c>
      <c r="B42" s="56">
        <f t="shared" si="0"/>
        <v>5.0294409280066101E-19</v>
      </c>
      <c r="D42" s="49">
        <v>34</v>
      </c>
      <c r="E42" s="57">
        <f t="shared" si="1"/>
        <v>3.6441292537860513E-2</v>
      </c>
    </row>
    <row r="43" spans="1:7" ht="19.5" thickBot="1" x14ac:dyDescent="0.3">
      <c r="A43" s="49">
        <v>85</v>
      </c>
      <c r="B43" s="56">
        <f t="shared" si="0"/>
        <v>3.5501935962399762E-20</v>
      </c>
      <c r="D43" s="58">
        <v>35</v>
      </c>
      <c r="E43" s="59">
        <f t="shared" si="1"/>
        <v>4.7894270192616897E-2</v>
      </c>
    </row>
    <row r="44" spans="1:7" ht="19.5" thickBot="1" x14ac:dyDescent="0.3">
      <c r="A44" s="49">
        <v>86</v>
      </c>
      <c r="B44" s="56">
        <f t="shared" si="0"/>
        <v>2.0640660443255638E-21</v>
      </c>
      <c r="D44" s="60" t="s">
        <v>4</v>
      </c>
      <c r="E44" s="70">
        <f>SUM(E8:E43)</f>
        <v>0.15715328993196886</v>
      </c>
    </row>
    <row r="45" spans="1:7" ht="18.75" x14ac:dyDescent="0.25">
      <c r="A45" s="49">
        <v>87</v>
      </c>
      <c r="B45" s="56">
        <f t="shared" si="0"/>
        <v>9.4899588244853379E-23</v>
      </c>
      <c r="D45" s="61"/>
      <c r="E45" s="61"/>
      <c r="F45" s="62"/>
      <c r="G45" s="63"/>
    </row>
    <row r="46" spans="1:7" ht="18.75" x14ac:dyDescent="0.25">
      <c r="A46" s="49">
        <v>88</v>
      </c>
      <c r="B46" s="56">
        <f t="shared" si="0"/>
        <v>3.2352132356199937E-24</v>
      </c>
      <c r="D46" s="61"/>
      <c r="E46" s="61"/>
      <c r="F46" s="62"/>
      <c r="G46" s="63"/>
    </row>
    <row r="47" spans="1:7" ht="18.75" x14ac:dyDescent="0.25">
      <c r="A47" s="49">
        <v>89</v>
      </c>
      <c r="B47" s="56">
        <f t="shared" si="0"/>
        <v>7.2701421025168792E-26</v>
      </c>
      <c r="D47" s="61"/>
      <c r="E47" s="61"/>
      <c r="F47" s="62"/>
      <c r="G47" s="63"/>
    </row>
    <row r="48" spans="1:7" ht="19.5" thickBot="1" x14ac:dyDescent="0.3">
      <c r="A48" s="49">
        <v>90</v>
      </c>
      <c r="B48" s="64">
        <f t="shared" si="0"/>
        <v>8.0779356694631824E-28</v>
      </c>
      <c r="D48" s="61"/>
      <c r="E48" s="61"/>
      <c r="F48" s="62"/>
      <c r="G48" s="63"/>
    </row>
    <row r="49" spans="1:3" ht="19.5" thickBot="1" x14ac:dyDescent="0.3">
      <c r="A49" s="65" t="s">
        <v>4</v>
      </c>
      <c r="B49" s="70">
        <f>SUM(B8:B48)</f>
        <v>0.17141655971039454</v>
      </c>
    </row>
    <row r="50" spans="1:3" ht="23.25" x14ac:dyDescent="0.25">
      <c r="C50" s="66"/>
    </row>
  </sheetData>
  <mergeCells count="3">
    <mergeCell ref="A6:B6"/>
    <mergeCell ref="D6:E6"/>
    <mergeCell ref="A1:E3"/>
  </mergeCells>
  <phoneticPr fontId="35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workbookViewId="0">
      <selection activeCell="B26" sqref="B26"/>
    </sheetView>
  </sheetViews>
  <sheetFormatPr defaultRowHeight="15" x14ac:dyDescent="0.25"/>
  <cols>
    <col min="1" max="1" width="15.5703125" style="32" customWidth="1"/>
    <col min="2" max="2" width="14.42578125" style="32" customWidth="1"/>
    <col min="3" max="3" width="12" style="32" bestFit="1" customWidth="1"/>
    <col min="4" max="4" width="14.140625" style="32" customWidth="1"/>
    <col min="5" max="5" width="13" style="32" customWidth="1"/>
    <col min="6" max="6" width="11.42578125" style="32" customWidth="1"/>
    <col min="7" max="7" width="11" style="32" customWidth="1"/>
    <col min="8" max="16384" width="9.140625" style="32"/>
  </cols>
  <sheetData>
    <row r="1" spans="1:7" x14ac:dyDescent="0.25">
      <c r="A1" s="89" t="s">
        <v>29</v>
      </c>
      <c r="B1" s="90"/>
      <c r="C1" s="90"/>
      <c r="D1" s="90"/>
      <c r="E1" s="90"/>
    </row>
    <row r="2" spans="1:7" ht="23.25" customHeight="1" x14ac:dyDescent="0.25">
      <c r="A2" s="90"/>
      <c r="B2" s="90"/>
      <c r="C2" s="90"/>
      <c r="D2" s="90"/>
      <c r="E2" s="90"/>
    </row>
    <row r="3" spans="1:7" ht="27.75" customHeight="1" x14ac:dyDescent="0.25">
      <c r="A3" s="90"/>
      <c r="B3" s="90"/>
      <c r="C3" s="90"/>
      <c r="D3" s="90"/>
      <c r="E3" s="90"/>
    </row>
    <row r="4" spans="1:7" ht="37.5" customHeight="1" x14ac:dyDescent="0.25">
      <c r="A4" s="11" t="s">
        <v>6</v>
      </c>
      <c r="B4" s="67">
        <v>20</v>
      </c>
      <c r="D4" s="11" t="s">
        <v>6</v>
      </c>
      <c r="E4" s="67">
        <v>25</v>
      </c>
    </row>
    <row r="5" spans="1:7" ht="37.5" customHeight="1" x14ac:dyDescent="0.25">
      <c r="A5" s="11" t="s">
        <v>11</v>
      </c>
      <c r="B5" s="68">
        <f>2/3</f>
        <v>0.66666666666666663</v>
      </c>
      <c r="D5" s="11" t="s">
        <v>11</v>
      </c>
      <c r="E5" s="68">
        <f>B5</f>
        <v>0.66666666666666663</v>
      </c>
    </row>
    <row r="6" spans="1:7" ht="15.75" thickBot="1" x14ac:dyDescent="0.3"/>
    <row r="7" spans="1:7" ht="21.75" customHeight="1" thickBot="1" x14ac:dyDescent="0.3">
      <c r="A7" s="87" t="s">
        <v>13</v>
      </c>
      <c r="B7" s="88"/>
      <c r="C7" s="48"/>
      <c r="D7" s="87" t="s">
        <v>12</v>
      </c>
      <c r="E7" s="88"/>
      <c r="F7" s="48"/>
      <c r="G7" s="48"/>
    </row>
    <row r="8" spans="1:7" ht="18.75" customHeight="1" x14ac:dyDescent="0.25">
      <c r="A8" s="9" t="s">
        <v>7</v>
      </c>
      <c r="B8" s="55" t="s">
        <v>8</v>
      </c>
      <c r="D8" s="9" t="s">
        <v>7</v>
      </c>
      <c r="E8" s="55" t="s">
        <v>8</v>
      </c>
    </row>
    <row r="9" spans="1:7" ht="18.75" x14ac:dyDescent="0.25">
      <c r="A9" s="49">
        <v>10</v>
      </c>
      <c r="B9" s="56">
        <f>BINOMDIST(A9,$B$4,$B$5,0)</f>
        <v>5.4259203392598952E-2</v>
      </c>
      <c r="D9" s="49">
        <v>0</v>
      </c>
      <c r="E9" s="57">
        <f t="shared" ref="E9:E24" si="0">BINOMDIST(D9,$E$4,$E$5,0)</f>
        <v>1.1802353871573857E-12</v>
      </c>
    </row>
    <row r="10" spans="1:7" ht="18.75" x14ac:dyDescent="0.25">
      <c r="A10" s="49">
        <v>11</v>
      </c>
      <c r="B10" s="56">
        <f t="shared" ref="B10:B19" si="1">BINOMDIST(A10,$B$4,0.5,0)</f>
        <v>0.16017913818359372</v>
      </c>
      <c r="D10" s="49">
        <v>1</v>
      </c>
      <c r="E10" s="57">
        <f t="shared" si="0"/>
        <v>5.9011769357869344E-11</v>
      </c>
    </row>
    <row r="11" spans="1:7" ht="18.75" x14ac:dyDescent="0.25">
      <c r="A11" s="49">
        <v>12</v>
      </c>
      <c r="B11" s="56">
        <f t="shared" si="1"/>
        <v>0.12013435363769544</v>
      </c>
      <c r="D11" s="49">
        <v>2</v>
      </c>
      <c r="E11" s="57">
        <f t="shared" si="0"/>
        <v>1.4162824645888659E-9</v>
      </c>
    </row>
    <row r="12" spans="1:7" ht="18.75" x14ac:dyDescent="0.25">
      <c r="A12" s="49">
        <v>13</v>
      </c>
      <c r="B12" s="56">
        <f t="shared" si="1"/>
        <v>7.3928833007812569E-2</v>
      </c>
      <c r="D12" s="49">
        <v>3</v>
      </c>
      <c r="E12" s="57">
        <f t="shared" si="0"/>
        <v>2.1716331123695891E-8</v>
      </c>
    </row>
    <row r="13" spans="1:7" ht="18.75" x14ac:dyDescent="0.25">
      <c r="A13" s="49">
        <v>14</v>
      </c>
      <c r="B13" s="56">
        <f t="shared" si="1"/>
        <v>3.6964416503906278E-2</v>
      </c>
      <c r="D13" s="49">
        <v>4</v>
      </c>
      <c r="E13" s="57">
        <f t="shared" si="0"/>
        <v>2.3887964236065515E-7</v>
      </c>
    </row>
    <row r="14" spans="1:7" ht="18.75" x14ac:dyDescent="0.25">
      <c r="A14" s="49">
        <v>15</v>
      </c>
      <c r="B14" s="56">
        <f t="shared" si="1"/>
        <v>1.4785766601562505E-2</v>
      </c>
      <c r="D14" s="49">
        <v>5</v>
      </c>
      <c r="E14" s="57">
        <f t="shared" si="0"/>
        <v>2.0065889958295044E-6</v>
      </c>
    </row>
    <row r="15" spans="1:7" ht="18.75" x14ac:dyDescent="0.25">
      <c r="A15" s="49">
        <v>16</v>
      </c>
      <c r="B15" s="56">
        <f t="shared" si="1"/>
        <v>4.620552062988283E-3</v>
      </c>
      <c r="D15" s="49">
        <v>6</v>
      </c>
      <c r="E15" s="57">
        <f t="shared" si="0"/>
        <v>1.3377259972196664E-5</v>
      </c>
    </row>
    <row r="16" spans="1:7" ht="18.75" x14ac:dyDescent="0.25">
      <c r="A16" s="49">
        <v>17</v>
      </c>
      <c r="B16" s="56">
        <f t="shared" si="1"/>
        <v>1.0871887207031254E-3</v>
      </c>
      <c r="D16" s="49">
        <v>7</v>
      </c>
      <c r="E16" s="57">
        <f t="shared" si="0"/>
        <v>7.2619411277639173E-5</v>
      </c>
    </row>
    <row r="17" spans="1:6" ht="18.75" x14ac:dyDescent="0.25">
      <c r="A17" s="49">
        <v>18</v>
      </c>
      <c r="B17" s="56">
        <f t="shared" si="1"/>
        <v>1.8119812011718753E-4</v>
      </c>
      <c r="D17" s="49">
        <v>8</v>
      </c>
      <c r="E17" s="57">
        <f t="shared" si="0"/>
        <v>3.2678735074937528E-4</v>
      </c>
    </row>
    <row r="18" spans="1:6" ht="18.75" x14ac:dyDescent="0.25">
      <c r="A18" s="49">
        <v>19</v>
      </c>
      <c r="B18" s="56">
        <f t="shared" si="1"/>
        <v>1.9073486328125E-5</v>
      </c>
      <c r="D18" s="49">
        <v>9</v>
      </c>
      <c r="E18" s="57">
        <f t="shared" si="0"/>
        <v>1.2345299917198636E-3</v>
      </c>
    </row>
    <row r="19" spans="1:6" ht="19.5" thickBot="1" x14ac:dyDescent="0.3">
      <c r="A19" s="49">
        <v>20</v>
      </c>
      <c r="B19" s="56">
        <f t="shared" si="1"/>
        <v>9.5367431640625E-7</v>
      </c>
      <c r="D19" s="49">
        <v>10</v>
      </c>
      <c r="E19" s="57">
        <f t="shared" si="0"/>
        <v>3.9504959735035677E-3</v>
      </c>
    </row>
    <row r="20" spans="1:6" ht="19.5" thickBot="1" x14ac:dyDescent="0.3">
      <c r="A20" s="65" t="s">
        <v>4</v>
      </c>
      <c r="B20" s="70">
        <f>SUM(B9:B19)</f>
        <v>0.46616067739162259</v>
      </c>
      <c r="D20" s="49">
        <v>11</v>
      </c>
      <c r="E20" s="57">
        <f t="shared" si="0"/>
        <v>1.0774079927736978E-2</v>
      </c>
    </row>
    <row r="21" spans="1:6" ht="18.75" x14ac:dyDescent="0.25">
      <c r="D21" s="49">
        <v>12</v>
      </c>
      <c r="E21" s="57">
        <f t="shared" si="0"/>
        <v>2.5139519831386316E-2</v>
      </c>
    </row>
    <row r="22" spans="1:6" ht="18.75" x14ac:dyDescent="0.25">
      <c r="D22" s="49">
        <v>13</v>
      </c>
      <c r="E22" s="57">
        <f t="shared" si="0"/>
        <v>5.0279039662772584E-2</v>
      </c>
    </row>
    <row r="23" spans="1:6" ht="18.75" x14ac:dyDescent="0.25">
      <c r="D23" s="49">
        <v>14</v>
      </c>
      <c r="E23" s="57">
        <f t="shared" si="0"/>
        <v>8.6192639421895853E-2</v>
      </c>
    </row>
    <row r="24" spans="1:6" ht="19.5" thickBot="1" x14ac:dyDescent="0.3">
      <c r="D24" s="49">
        <v>15</v>
      </c>
      <c r="E24" s="57">
        <f t="shared" si="0"/>
        <v>0.126415871152114</v>
      </c>
      <c r="F24" s="69"/>
    </row>
    <row r="25" spans="1:6" ht="19.5" thickBot="1" x14ac:dyDescent="0.3">
      <c r="D25" s="65" t="s">
        <v>4</v>
      </c>
      <c r="E25" s="70">
        <f>SUM(E9:E24)</f>
        <v>0.30440122864457214</v>
      </c>
    </row>
    <row r="27" spans="1:6" ht="18.75" x14ac:dyDescent="0.25">
      <c r="D27" s="61"/>
      <c r="E27" s="61"/>
    </row>
    <row r="28" spans="1:6" ht="18.75" x14ac:dyDescent="0.25">
      <c r="D28" s="61"/>
      <c r="E28" s="61"/>
    </row>
    <row r="29" spans="1:6" ht="18.75" x14ac:dyDescent="0.25">
      <c r="D29" s="61"/>
      <c r="E29" s="61"/>
    </row>
    <row r="46" spans="6:7" ht="18.75" x14ac:dyDescent="0.25">
      <c r="F46" s="62"/>
      <c r="G46" s="63"/>
    </row>
    <row r="47" spans="6:7" ht="18.75" x14ac:dyDescent="0.25">
      <c r="F47" s="62"/>
      <c r="G47" s="63"/>
    </row>
    <row r="48" spans="6:7" ht="18.75" x14ac:dyDescent="0.25">
      <c r="F48" s="62"/>
      <c r="G48" s="63"/>
    </row>
    <row r="49" spans="3:7" ht="18.75" x14ac:dyDescent="0.25">
      <c r="F49" s="62"/>
      <c r="G49" s="63"/>
    </row>
    <row r="51" spans="3:7" ht="23.25" x14ac:dyDescent="0.25">
      <c r="C51" s="66"/>
    </row>
  </sheetData>
  <mergeCells count="3">
    <mergeCell ref="A7:B7"/>
    <mergeCell ref="D7:E7"/>
    <mergeCell ref="A1:E3"/>
  </mergeCells>
  <phoneticPr fontId="35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workbookViewId="0">
      <selection activeCell="O12" sqref="O12"/>
    </sheetView>
  </sheetViews>
  <sheetFormatPr defaultRowHeight="15" x14ac:dyDescent="0.25"/>
  <cols>
    <col min="1" max="16384" width="9.140625" style="4"/>
  </cols>
  <sheetData>
    <row r="1" spans="1:21" s="2" customFormat="1" ht="31.5" x14ac:dyDescent="0.5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1"/>
      <c r="T1" s="1"/>
      <c r="U1" s="1"/>
    </row>
    <row r="2" spans="1:21" ht="36" x14ac:dyDescent="0.55000000000000004">
      <c r="A2" s="3"/>
    </row>
    <row r="19" spans="1:21" ht="93" x14ac:dyDescent="1.35">
      <c r="A19" s="93" t="s">
        <v>1</v>
      </c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5"/>
      <c r="T19" s="5"/>
      <c r="U19" s="5"/>
    </row>
  </sheetData>
  <mergeCells count="2">
    <mergeCell ref="A19:R19"/>
    <mergeCell ref="A1:R1"/>
  </mergeCells>
  <phoneticPr fontId="35" type="noConversion"/>
  <hyperlinks>
    <hyperlink ref="A1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теория формула Бернулли</vt:lpstr>
      <vt:lpstr>задача 1</vt:lpstr>
      <vt:lpstr>задача 2.1</vt:lpstr>
      <vt:lpstr>задача 2.2</vt:lpstr>
      <vt:lpstr>задача 3</vt:lpstr>
      <vt:lpstr>задача 4</vt:lpstr>
      <vt:lpstr>задача 5</vt:lpstr>
      <vt:lpstr>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Doctor</dc:creator>
  <cp:lastModifiedBy>Asya</cp:lastModifiedBy>
  <dcterms:created xsi:type="dcterms:W3CDTF">2018-05-07T04:40:19Z</dcterms:created>
  <dcterms:modified xsi:type="dcterms:W3CDTF">2018-05-11T00:47:22Z</dcterms:modified>
</cp:coreProperties>
</file>