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9555" windowHeight="7485"/>
  </bookViews>
  <sheets>
    <sheet name="информация" sheetId="6" r:id="rId1"/>
    <sheet name="1" sheetId="1" r:id="rId2"/>
    <sheet name="2" sheetId="4" r:id="rId3"/>
    <sheet name="3" sheetId="5" r:id="rId4"/>
  </sheets>
  <calcPr calcId="114210"/>
</workbook>
</file>

<file path=xl/calcChain.xml><?xml version="1.0" encoding="utf-8"?>
<calcChain xmlns="http://schemas.openxmlformats.org/spreadsheetml/2006/main">
  <c r="C14" i="5" l="1"/>
  <c r="C13" i="5"/>
  <c r="E43" i="5"/>
  <c r="F43" i="5"/>
  <c r="E44" i="5"/>
  <c r="E45" i="5"/>
  <c r="E46" i="5"/>
  <c r="E47" i="5"/>
  <c r="E48" i="5"/>
  <c r="E49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21" i="5"/>
  <c r="F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E20" i="5"/>
  <c r="B43" i="5"/>
  <c r="D44" i="5"/>
  <c r="B44" i="5"/>
  <c r="D45" i="5"/>
  <c r="C45" i="5"/>
  <c r="B45" i="5"/>
  <c r="B24" i="5"/>
  <c r="B21" i="5"/>
  <c r="B20" i="5"/>
  <c r="D21" i="5"/>
  <c r="D20" i="5"/>
  <c r="C44" i="5"/>
  <c r="C21" i="5"/>
  <c r="C20" i="5"/>
  <c r="C19" i="5"/>
  <c r="B19" i="5"/>
  <c r="D19" i="5"/>
  <c r="B10" i="5"/>
  <c r="B5" i="5"/>
  <c r="K10" i="5"/>
  <c r="J10" i="5"/>
  <c r="I10" i="5"/>
  <c r="B4" i="5"/>
  <c r="F10" i="4"/>
  <c r="F11" i="4"/>
  <c r="F12" i="4"/>
  <c r="F13" i="4"/>
  <c r="F14" i="4"/>
  <c r="F15" i="4"/>
  <c r="F16" i="4"/>
  <c r="F9" i="4"/>
  <c r="E10" i="4"/>
  <c r="C11" i="4"/>
  <c r="C12" i="4"/>
  <c r="C13" i="4"/>
  <c r="C14" i="4"/>
  <c r="C15" i="4"/>
  <c r="C16" i="4"/>
  <c r="C10" i="4"/>
  <c r="B11" i="4"/>
  <c r="D11" i="4"/>
  <c r="E11" i="4"/>
  <c r="B12" i="4"/>
  <c r="B10" i="4"/>
  <c r="E9" i="4"/>
  <c r="D10" i="4"/>
  <c r="D9" i="4"/>
  <c r="C9" i="4"/>
  <c r="B9" i="4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5" i="1"/>
  <c r="F14" i="1"/>
  <c r="B16" i="1"/>
  <c r="B15" i="1"/>
  <c r="C16" i="1"/>
  <c r="C15" i="1"/>
  <c r="D17" i="1"/>
  <c r="C17" i="1"/>
  <c r="D15" i="1"/>
  <c r="D14" i="1"/>
  <c r="D16" i="1"/>
  <c r="E14" i="1"/>
  <c r="B14" i="1"/>
  <c r="C14" i="1"/>
  <c r="B9" i="1"/>
  <c r="B4" i="1"/>
  <c r="B3" i="1"/>
  <c r="D46" i="5"/>
  <c r="C46" i="5"/>
  <c r="B46" i="5"/>
  <c r="L10" i="5"/>
  <c r="J11" i="5"/>
  <c r="J12" i="5"/>
  <c r="J13" i="5"/>
  <c r="J14" i="5"/>
  <c r="J15" i="5"/>
  <c r="J16" i="5"/>
  <c r="J17" i="5"/>
  <c r="J18" i="5"/>
  <c r="J19" i="5"/>
  <c r="J20" i="5"/>
  <c r="J21" i="5"/>
  <c r="F19" i="5"/>
  <c r="D12" i="4"/>
  <c r="E12" i="4"/>
  <c r="B13" i="4"/>
  <c r="B17" i="1"/>
  <c r="D47" i="5"/>
  <c r="C47" i="5"/>
  <c r="B47" i="5"/>
  <c r="M10" i="5"/>
  <c r="I11" i="5"/>
  <c r="K11" i="5"/>
  <c r="L11" i="5"/>
  <c r="E19" i="5"/>
  <c r="D13" i="4"/>
  <c r="E13" i="4"/>
  <c r="B14" i="4"/>
  <c r="D18" i="1"/>
  <c r="D48" i="5"/>
  <c r="C48" i="5"/>
  <c r="B48" i="5"/>
  <c r="M11" i="5"/>
  <c r="I12" i="5"/>
  <c r="D14" i="4"/>
  <c r="E14" i="4"/>
  <c r="B15" i="4"/>
  <c r="C18" i="1"/>
  <c r="D49" i="5"/>
  <c r="C49" i="5"/>
  <c r="B49" i="5"/>
  <c r="K12" i="5"/>
  <c r="L12" i="5"/>
  <c r="M12" i="5"/>
  <c r="I13" i="5"/>
  <c r="F20" i="5"/>
  <c r="D15" i="4"/>
  <c r="E15" i="4"/>
  <c r="B16" i="4"/>
  <c r="D16" i="4"/>
  <c r="E16" i="4"/>
  <c r="B18" i="1"/>
  <c r="D50" i="5"/>
  <c r="C50" i="5"/>
  <c r="B50" i="5"/>
  <c r="D19" i="1"/>
  <c r="D51" i="5"/>
  <c r="C51" i="5"/>
  <c r="B51" i="5"/>
  <c r="K13" i="5"/>
  <c r="L13" i="5"/>
  <c r="M13" i="5"/>
  <c r="I14" i="5"/>
  <c r="C19" i="1"/>
  <c r="D52" i="5"/>
  <c r="C52" i="5"/>
  <c r="B52" i="5"/>
  <c r="K14" i="5"/>
  <c r="L14" i="5"/>
  <c r="M14" i="5"/>
  <c r="I15" i="5"/>
  <c r="B19" i="1"/>
  <c r="D53" i="5"/>
  <c r="C53" i="5"/>
  <c r="B53" i="5"/>
  <c r="K15" i="5"/>
  <c r="L15" i="5"/>
  <c r="D20" i="1"/>
  <c r="D54" i="5"/>
  <c r="C54" i="5"/>
  <c r="B54" i="5"/>
  <c r="D22" i="5"/>
  <c r="C22" i="5"/>
  <c r="B22" i="5"/>
  <c r="M15" i="5"/>
  <c r="I16" i="5"/>
  <c r="K24" i="5"/>
  <c r="C20" i="1"/>
  <c r="D55" i="5"/>
  <c r="C55" i="5"/>
  <c r="B55" i="5"/>
  <c r="K16" i="5"/>
  <c r="B20" i="1"/>
  <c r="D56" i="5"/>
  <c r="C56" i="5"/>
  <c r="B56" i="5"/>
  <c r="L16" i="5"/>
  <c r="M16" i="5"/>
  <c r="I17" i="5"/>
  <c r="D23" i="5"/>
  <c r="C23" i="5"/>
  <c r="B23" i="5"/>
  <c r="D21" i="1"/>
  <c r="D57" i="5"/>
  <c r="C57" i="5"/>
  <c r="B57" i="5"/>
  <c r="C21" i="1"/>
  <c r="D58" i="5"/>
  <c r="C58" i="5"/>
  <c r="B58" i="5"/>
  <c r="K17" i="5"/>
  <c r="L17" i="5"/>
  <c r="M17" i="5"/>
  <c r="I18" i="5"/>
  <c r="B21" i="1"/>
  <c r="D59" i="5"/>
  <c r="C59" i="5"/>
  <c r="B59" i="5"/>
  <c r="K18" i="5"/>
  <c r="L18" i="5"/>
  <c r="M18" i="5"/>
  <c r="I19" i="5"/>
  <c r="D24" i="5"/>
  <c r="C24" i="5"/>
  <c r="D22" i="1"/>
  <c r="D60" i="5"/>
  <c r="C60" i="5"/>
  <c r="B60" i="5"/>
  <c r="K19" i="5"/>
  <c r="L19" i="5"/>
  <c r="M19" i="5"/>
  <c r="I20" i="5"/>
  <c r="C22" i="1"/>
  <c r="D61" i="5"/>
  <c r="C61" i="5"/>
  <c r="B61" i="5"/>
  <c r="K20" i="5"/>
  <c r="L20" i="5"/>
  <c r="M20" i="5"/>
  <c r="I21" i="5"/>
  <c r="B22" i="1"/>
  <c r="D62" i="5"/>
  <c r="C62" i="5"/>
  <c r="B62" i="5"/>
  <c r="K21" i="5"/>
  <c r="L21" i="5"/>
  <c r="M21" i="5"/>
  <c r="D23" i="1"/>
  <c r="D63" i="5"/>
  <c r="C63" i="5"/>
  <c r="B63" i="5"/>
  <c r="D25" i="5"/>
  <c r="C25" i="5"/>
  <c r="B25" i="5"/>
  <c r="C23" i="1"/>
  <c r="D64" i="5"/>
  <c r="C64" i="5"/>
  <c r="B64" i="5"/>
  <c r="B23" i="1"/>
  <c r="D65" i="5"/>
  <c r="C65" i="5"/>
  <c r="B65" i="5"/>
  <c r="D24" i="1"/>
  <c r="D66" i="5"/>
  <c r="C66" i="5"/>
  <c r="B66" i="5"/>
  <c r="D26" i="5"/>
  <c r="C26" i="5"/>
  <c r="B26" i="5"/>
  <c r="C24" i="1"/>
  <c r="D67" i="5"/>
  <c r="C67" i="5"/>
  <c r="B67" i="5"/>
  <c r="B24" i="1"/>
  <c r="D68" i="5"/>
  <c r="C68" i="5"/>
  <c r="B68" i="5"/>
  <c r="D25" i="1"/>
  <c r="D69" i="5"/>
  <c r="C69" i="5"/>
  <c r="B69" i="5"/>
  <c r="D27" i="5"/>
  <c r="C27" i="5"/>
  <c r="B27" i="5"/>
  <c r="C25" i="1"/>
  <c r="D70" i="5"/>
  <c r="C70" i="5"/>
  <c r="B70" i="5"/>
  <c r="B25" i="1"/>
  <c r="D71" i="5"/>
  <c r="C71" i="5"/>
  <c r="B71" i="5"/>
  <c r="D26" i="1"/>
  <c r="D72" i="5"/>
  <c r="C72" i="5"/>
  <c r="B72" i="5"/>
  <c r="D28" i="5"/>
  <c r="C28" i="5"/>
  <c r="B28" i="5"/>
  <c r="C26" i="1"/>
  <c r="D73" i="5"/>
  <c r="C73" i="5"/>
  <c r="B73" i="5"/>
  <c r="B26" i="1"/>
  <c r="D74" i="5"/>
  <c r="C74" i="5"/>
  <c r="B74" i="5"/>
  <c r="D27" i="1"/>
  <c r="D75" i="5"/>
  <c r="C75" i="5"/>
  <c r="B75" i="5"/>
  <c r="D29" i="5"/>
  <c r="C29" i="5"/>
  <c r="B29" i="5"/>
  <c r="C27" i="1"/>
  <c r="D76" i="5"/>
  <c r="C76" i="5"/>
  <c r="B76" i="5"/>
  <c r="B27" i="1"/>
  <c r="D77" i="5"/>
  <c r="C77" i="5"/>
  <c r="B77" i="5"/>
  <c r="D28" i="1"/>
  <c r="D78" i="5"/>
  <c r="C78" i="5"/>
  <c r="B78" i="5"/>
  <c r="D30" i="5"/>
  <c r="C30" i="5"/>
  <c r="B30" i="5"/>
  <c r="C28" i="1"/>
  <c r="D79" i="5"/>
  <c r="C79" i="5"/>
  <c r="B79" i="5"/>
  <c r="B28" i="1"/>
  <c r="D80" i="5"/>
  <c r="C80" i="5"/>
  <c r="B80" i="5"/>
  <c r="D29" i="1"/>
  <c r="D81" i="5"/>
  <c r="C81" i="5"/>
  <c r="B81" i="5"/>
  <c r="D31" i="5"/>
  <c r="C31" i="5"/>
  <c r="B31" i="5"/>
  <c r="C29" i="1"/>
  <c r="D82" i="5"/>
  <c r="C82" i="5"/>
  <c r="B82" i="5"/>
  <c r="B29" i="1"/>
  <c r="D83" i="5"/>
  <c r="C83" i="5"/>
  <c r="B83" i="5"/>
  <c r="D30" i="1"/>
  <c r="D84" i="5"/>
  <c r="C84" i="5"/>
  <c r="B84" i="5"/>
  <c r="D32" i="5"/>
  <c r="C32" i="5"/>
  <c r="B32" i="5"/>
  <c r="C30" i="1"/>
  <c r="D85" i="5"/>
  <c r="C85" i="5"/>
  <c r="B85" i="5"/>
  <c r="B30" i="1"/>
  <c r="D86" i="5"/>
  <c r="C86" i="5"/>
  <c r="B86" i="5"/>
  <c r="D31" i="1"/>
  <c r="D87" i="5"/>
  <c r="C87" i="5"/>
  <c r="B87" i="5"/>
  <c r="D33" i="5"/>
  <c r="C33" i="5"/>
  <c r="B33" i="5"/>
  <c r="C31" i="1"/>
  <c r="D88" i="5"/>
  <c r="C88" i="5"/>
  <c r="B88" i="5"/>
  <c r="B31" i="1"/>
  <c r="D89" i="5"/>
  <c r="C89" i="5"/>
  <c r="B89" i="5"/>
  <c r="D32" i="1"/>
  <c r="D90" i="5"/>
  <c r="C90" i="5"/>
  <c r="B90" i="5"/>
  <c r="D34" i="5"/>
  <c r="C34" i="5"/>
  <c r="B34" i="5"/>
  <c r="C32" i="1"/>
  <c r="D91" i="5"/>
  <c r="C91" i="5"/>
  <c r="B91" i="5"/>
  <c r="B32" i="1"/>
  <c r="D92" i="5"/>
  <c r="C92" i="5"/>
  <c r="B92" i="5"/>
  <c r="D33" i="1"/>
  <c r="D93" i="5"/>
  <c r="C93" i="5"/>
  <c r="B93" i="5"/>
  <c r="D35" i="5"/>
  <c r="C35" i="5"/>
  <c r="B35" i="5"/>
  <c r="C33" i="1"/>
  <c r="D94" i="5"/>
  <c r="C94" i="5"/>
  <c r="B94" i="5"/>
  <c r="B33" i="1"/>
  <c r="D95" i="5"/>
  <c r="C95" i="5"/>
  <c r="B95" i="5"/>
  <c r="D34" i="1"/>
  <c r="D96" i="5"/>
  <c r="C96" i="5"/>
  <c r="B96" i="5"/>
  <c r="D36" i="5"/>
  <c r="C36" i="5"/>
  <c r="B36" i="5"/>
  <c r="C34" i="1"/>
  <c r="D97" i="5"/>
  <c r="C97" i="5"/>
  <c r="B97" i="5"/>
  <c r="B34" i="1"/>
  <c r="D98" i="5"/>
  <c r="C98" i="5"/>
  <c r="B98" i="5"/>
  <c r="D35" i="1"/>
  <c r="D99" i="5"/>
  <c r="C99" i="5"/>
  <c r="B99" i="5"/>
  <c r="D37" i="5"/>
  <c r="C37" i="5"/>
  <c r="B37" i="5"/>
  <c r="C35" i="1"/>
  <c r="D100" i="5"/>
  <c r="C100" i="5"/>
  <c r="B100" i="5"/>
  <c r="B35" i="1"/>
  <c r="D101" i="5"/>
  <c r="C101" i="5"/>
  <c r="B101" i="5"/>
  <c r="D36" i="1"/>
  <c r="D102" i="5"/>
  <c r="C102" i="5"/>
  <c r="B102" i="5"/>
  <c r="D38" i="5"/>
  <c r="C38" i="5"/>
  <c r="B38" i="5"/>
  <c r="C36" i="1"/>
  <c r="D103" i="5"/>
  <c r="C103" i="5"/>
  <c r="B103" i="5"/>
  <c r="B36" i="1"/>
  <c r="D104" i="5"/>
  <c r="C104" i="5"/>
  <c r="B104" i="5"/>
  <c r="D37" i="1"/>
  <c r="B105" i="5"/>
  <c r="D105" i="5"/>
  <c r="C105" i="5"/>
  <c r="D39" i="5"/>
  <c r="C39" i="5"/>
  <c r="B39" i="5"/>
  <c r="C37" i="1"/>
  <c r="D106" i="5"/>
  <c r="C106" i="5"/>
  <c r="B106" i="5"/>
  <c r="B37" i="1"/>
  <c r="D107" i="5"/>
  <c r="C107" i="5"/>
  <c r="B107" i="5"/>
  <c r="D108" i="5"/>
  <c r="C108" i="5"/>
  <c r="B108" i="5"/>
  <c r="D40" i="5"/>
  <c r="C40" i="5"/>
  <c r="B40" i="5"/>
  <c r="D109" i="5"/>
  <c r="C109" i="5"/>
  <c r="B109" i="5"/>
  <c r="D110" i="5"/>
  <c r="C110" i="5"/>
  <c r="B110" i="5"/>
  <c r="D41" i="5"/>
  <c r="C41" i="5"/>
  <c r="B41" i="5"/>
  <c r="D111" i="5"/>
  <c r="C111" i="5"/>
  <c r="B111" i="5"/>
  <c r="D112" i="5"/>
  <c r="C112" i="5"/>
  <c r="B112" i="5"/>
  <c r="D42" i="5"/>
  <c r="C42" i="5"/>
  <c r="B42" i="5"/>
  <c r="D113" i="5"/>
  <c r="C113" i="5"/>
  <c r="B113" i="5"/>
  <c r="D43" i="5"/>
  <c r="C43" i="5"/>
  <c r="D114" i="5"/>
  <c r="C114" i="5"/>
  <c r="B114" i="5"/>
  <c r="D115" i="5"/>
  <c r="C115" i="5"/>
  <c r="B115" i="5"/>
  <c r="D116" i="5"/>
  <c r="C116" i="5"/>
  <c r="B116" i="5"/>
  <c r="D117" i="5"/>
  <c r="C117" i="5"/>
  <c r="B117" i="5"/>
  <c r="D118" i="5"/>
  <c r="C118" i="5"/>
  <c r="B118" i="5"/>
  <c r="D119" i="5"/>
  <c r="C119" i="5"/>
  <c r="B119" i="5"/>
  <c r="D120" i="5"/>
  <c r="C120" i="5"/>
  <c r="B120" i="5"/>
  <c r="D121" i="5"/>
  <c r="C121" i="5"/>
  <c r="B121" i="5"/>
  <c r="D122" i="5"/>
  <c r="C122" i="5"/>
  <c r="B122" i="5"/>
  <c r="D123" i="5"/>
  <c r="C123" i="5"/>
  <c r="B123" i="5"/>
  <c r="D124" i="5"/>
  <c r="C124" i="5"/>
  <c r="B124" i="5"/>
  <c r="D125" i="5"/>
  <c r="C125" i="5"/>
  <c r="B125" i="5"/>
  <c r="D126" i="5"/>
  <c r="C126" i="5"/>
  <c r="B126" i="5"/>
  <c r="D127" i="5"/>
  <c r="C127" i="5"/>
  <c r="B127" i="5"/>
  <c r="D128" i="5"/>
  <c r="C128" i="5"/>
  <c r="B128" i="5"/>
  <c r="D129" i="5"/>
  <c r="C129" i="5"/>
  <c r="B129" i="5"/>
  <c r="D130" i="5"/>
  <c r="C130" i="5"/>
  <c r="B130" i="5"/>
  <c r="D131" i="5"/>
  <c r="C131" i="5"/>
  <c r="B131" i="5"/>
  <c r="D132" i="5"/>
  <c r="C132" i="5"/>
  <c r="B132" i="5"/>
  <c r="D133" i="5"/>
  <c r="C133" i="5"/>
  <c r="B133" i="5"/>
  <c r="D134" i="5"/>
  <c r="C134" i="5"/>
  <c r="B134" i="5"/>
  <c r="D135" i="5"/>
  <c r="C135" i="5"/>
  <c r="B135" i="5"/>
  <c r="D136" i="5"/>
  <c r="C136" i="5"/>
  <c r="B136" i="5"/>
  <c r="D137" i="5"/>
  <c r="C137" i="5"/>
  <c r="B137" i="5"/>
  <c r="D138" i="5"/>
  <c r="C138" i="5"/>
  <c r="B138" i="5"/>
  <c r="D139" i="5"/>
  <c r="C139" i="5"/>
  <c r="B139" i="5"/>
  <c r="D140" i="5"/>
  <c r="C140" i="5"/>
  <c r="B140" i="5"/>
  <c r="D141" i="5"/>
  <c r="C141" i="5"/>
  <c r="B141" i="5"/>
  <c r="D142" i="5"/>
  <c r="C142" i="5"/>
  <c r="B142" i="5"/>
  <c r="D143" i="5"/>
  <c r="C143" i="5"/>
  <c r="B143" i="5"/>
  <c r="D144" i="5"/>
  <c r="C144" i="5"/>
  <c r="B144" i="5"/>
  <c r="D145" i="5"/>
  <c r="C145" i="5"/>
  <c r="B145" i="5"/>
  <c r="D146" i="5"/>
  <c r="C146" i="5"/>
  <c r="B146" i="5"/>
  <c r="D147" i="5"/>
  <c r="C147" i="5"/>
  <c r="B147" i="5"/>
  <c r="D148" i="5"/>
  <c r="C148" i="5"/>
  <c r="B148" i="5"/>
  <c r="D149" i="5"/>
  <c r="C149" i="5"/>
  <c r="B149" i="5"/>
  <c r="D150" i="5"/>
  <c r="C150" i="5"/>
  <c r="B150" i="5"/>
  <c r="D151" i="5"/>
  <c r="C151" i="5"/>
  <c r="B151" i="5"/>
  <c r="D152" i="5"/>
  <c r="C152" i="5"/>
  <c r="B152" i="5"/>
  <c r="D153" i="5"/>
  <c r="C153" i="5"/>
  <c r="B153" i="5"/>
  <c r="D154" i="5"/>
  <c r="C154" i="5"/>
  <c r="B154" i="5"/>
  <c r="D155" i="5"/>
  <c r="C155" i="5"/>
  <c r="B155" i="5"/>
  <c r="D156" i="5"/>
  <c r="C156" i="5"/>
  <c r="B156" i="5"/>
  <c r="D157" i="5"/>
  <c r="C157" i="5"/>
  <c r="B157" i="5"/>
  <c r="D158" i="5"/>
  <c r="C158" i="5"/>
  <c r="B158" i="5"/>
  <c r="D159" i="5"/>
  <c r="C159" i="5"/>
  <c r="B159" i="5"/>
  <c r="D160" i="5"/>
  <c r="C160" i="5"/>
  <c r="B160" i="5"/>
  <c r="D161" i="5"/>
  <c r="C161" i="5"/>
  <c r="B161" i="5"/>
  <c r="D162" i="5"/>
  <c r="C162" i="5"/>
  <c r="B162" i="5"/>
  <c r="D163" i="5"/>
  <c r="C163" i="5"/>
  <c r="B163" i="5"/>
  <c r="D164" i="5"/>
  <c r="C164" i="5"/>
  <c r="B164" i="5"/>
  <c r="D165" i="5"/>
  <c r="C165" i="5"/>
  <c r="B165" i="5"/>
  <c r="D166" i="5"/>
  <c r="C166" i="5"/>
  <c r="B166" i="5"/>
  <c r="D167" i="5"/>
  <c r="C167" i="5"/>
  <c r="B167" i="5"/>
  <c r="D168" i="5"/>
  <c r="C168" i="5"/>
  <c r="B168" i="5"/>
  <c r="D169" i="5"/>
  <c r="C169" i="5"/>
  <c r="B169" i="5"/>
  <c r="D170" i="5"/>
  <c r="C170" i="5"/>
  <c r="B170" i="5"/>
  <c r="D171" i="5"/>
  <c r="C171" i="5"/>
  <c r="B171" i="5"/>
  <c r="D172" i="5"/>
  <c r="C172" i="5"/>
  <c r="B172" i="5"/>
  <c r="D173" i="5"/>
  <c r="C173" i="5"/>
  <c r="B173" i="5"/>
  <c r="D174" i="5"/>
  <c r="C174" i="5"/>
  <c r="B174" i="5"/>
  <c r="D175" i="5"/>
  <c r="C175" i="5"/>
  <c r="B175" i="5"/>
  <c r="D176" i="5"/>
  <c r="C176" i="5"/>
  <c r="B176" i="5"/>
  <c r="D177" i="5"/>
  <c r="C177" i="5"/>
  <c r="B177" i="5"/>
  <c r="D178" i="5"/>
  <c r="C178" i="5"/>
  <c r="B178" i="5"/>
  <c r="D179" i="5"/>
  <c r="C179" i="5"/>
  <c r="B179" i="5"/>
  <c r="D180" i="5"/>
  <c r="C180" i="5"/>
  <c r="B180" i="5"/>
  <c r="D181" i="5"/>
  <c r="C181" i="5"/>
  <c r="B181" i="5"/>
  <c r="D182" i="5"/>
  <c r="C182" i="5"/>
  <c r="B182" i="5"/>
  <c r="D183" i="5"/>
  <c r="C183" i="5"/>
  <c r="B183" i="5"/>
  <c r="D184" i="5"/>
  <c r="C184" i="5"/>
  <c r="B184" i="5"/>
  <c r="D185" i="5"/>
  <c r="C185" i="5"/>
  <c r="B185" i="5"/>
  <c r="D186" i="5"/>
  <c r="C186" i="5"/>
  <c r="B186" i="5"/>
  <c r="D187" i="5"/>
  <c r="C187" i="5"/>
  <c r="B187" i="5"/>
  <c r="D188" i="5"/>
  <c r="C188" i="5"/>
  <c r="B188" i="5"/>
  <c r="D189" i="5"/>
  <c r="C189" i="5"/>
  <c r="B189" i="5"/>
  <c r="D190" i="5"/>
  <c r="C190" i="5"/>
  <c r="B190" i="5"/>
  <c r="D191" i="5"/>
  <c r="C191" i="5"/>
  <c r="B191" i="5"/>
  <c r="D192" i="5"/>
  <c r="C192" i="5"/>
  <c r="B192" i="5"/>
  <c r="D193" i="5"/>
  <c r="C193" i="5"/>
  <c r="B193" i="5"/>
  <c r="D194" i="5"/>
  <c r="C194" i="5"/>
  <c r="B194" i="5"/>
  <c r="D195" i="5"/>
  <c r="C195" i="5"/>
  <c r="B195" i="5"/>
  <c r="D196" i="5"/>
  <c r="C196" i="5"/>
  <c r="B196" i="5"/>
  <c r="D197" i="5"/>
  <c r="C197" i="5"/>
  <c r="B197" i="5"/>
  <c r="D198" i="5"/>
  <c r="C198" i="5"/>
  <c r="B198" i="5"/>
  <c r="D199" i="5"/>
  <c r="C199" i="5"/>
  <c r="B199" i="5"/>
  <c r="D200" i="5"/>
  <c r="C200" i="5"/>
  <c r="B200" i="5"/>
  <c r="D201" i="5"/>
  <c r="C201" i="5"/>
  <c r="B201" i="5"/>
  <c r="D202" i="5"/>
  <c r="C202" i="5"/>
  <c r="B202" i="5"/>
  <c r="D203" i="5"/>
  <c r="C203" i="5"/>
  <c r="B203" i="5"/>
  <c r="D204" i="5"/>
  <c r="C204" i="5"/>
  <c r="B204" i="5"/>
  <c r="D205" i="5"/>
  <c r="C205" i="5"/>
  <c r="B205" i="5"/>
  <c r="D206" i="5"/>
  <c r="C206" i="5"/>
  <c r="B206" i="5"/>
  <c r="D207" i="5"/>
  <c r="C207" i="5"/>
  <c r="B207" i="5"/>
  <c r="D208" i="5"/>
  <c r="C208" i="5"/>
  <c r="B208" i="5"/>
  <c r="D209" i="5"/>
  <c r="C209" i="5"/>
  <c r="B209" i="5"/>
  <c r="D210" i="5"/>
  <c r="C210" i="5"/>
  <c r="B210" i="5"/>
  <c r="D211" i="5"/>
  <c r="C211" i="5"/>
  <c r="B211" i="5"/>
  <c r="D212" i="5"/>
  <c r="C212" i="5"/>
  <c r="B212" i="5"/>
  <c r="D213" i="5"/>
  <c r="C213" i="5"/>
  <c r="B213" i="5"/>
  <c r="D214" i="5"/>
  <c r="C214" i="5"/>
  <c r="B214" i="5"/>
  <c r="D215" i="5"/>
  <c r="C215" i="5"/>
  <c r="B215" i="5"/>
  <c r="D216" i="5"/>
  <c r="C216" i="5"/>
  <c r="B216" i="5"/>
  <c r="D217" i="5"/>
  <c r="C217" i="5"/>
  <c r="B217" i="5"/>
  <c r="D218" i="5"/>
  <c r="C218" i="5"/>
  <c r="B218" i="5"/>
  <c r="D219" i="5"/>
  <c r="C219" i="5"/>
  <c r="B219" i="5"/>
  <c r="D220" i="5"/>
  <c r="C220" i="5"/>
  <c r="B220" i="5"/>
  <c r="D221" i="5"/>
  <c r="C221" i="5"/>
  <c r="B221" i="5"/>
  <c r="D222" i="5"/>
  <c r="C222" i="5"/>
  <c r="B222" i="5"/>
  <c r="D223" i="5"/>
  <c r="C223" i="5"/>
  <c r="B223" i="5"/>
  <c r="D224" i="5"/>
  <c r="C224" i="5"/>
  <c r="B224" i="5"/>
  <c r="D225" i="5"/>
  <c r="C225" i="5"/>
  <c r="B225" i="5"/>
  <c r="D226" i="5"/>
  <c r="C226" i="5"/>
  <c r="B226" i="5"/>
  <c r="D227" i="5"/>
  <c r="C227" i="5"/>
  <c r="B227" i="5"/>
  <c r="D228" i="5"/>
  <c r="C228" i="5"/>
  <c r="B228" i="5"/>
  <c r="D229" i="5"/>
  <c r="C229" i="5"/>
  <c r="B229" i="5"/>
  <c r="D230" i="5"/>
  <c r="C230" i="5"/>
  <c r="B230" i="5"/>
  <c r="D231" i="5"/>
  <c r="C231" i="5"/>
  <c r="B231" i="5"/>
  <c r="D232" i="5"/>
  <c r="C232" i="5"/>
  <c r="B232" i="5"/>
  <c r="D233" i="5"/>
  <c r="C233" i="5"/>
  <c r="B233" i="5"/>
  <c r="D234" i="5"/>
  <c r="C234" i="5"/>
  <c r="B234" i="5"/>
  <c r="D235" i="5"/>
  <c r="C235" i="5"/>
  <c r="B235" i="5"/>
  <c r="D236" i="5"/>
  <c r="C236" i="5"/>
  <c r="B236" i="5"/>
  <c r="D237" i="5"/>
  <c r="C237" i="5"/>
  <c r="B237" i="5"/>
  <c r="D238" i="5"/>
  <c r="C238" i="5"/>
  <c r="B238" i="5"/>
  <c r="D239" i="5"/>
  <c r="C239" i="5"/>
  <c r="B239" i="5"/>
  <c r="D240" i="5"/>
  <c r="C240" i="5"/>
  <c r="B240" i="5"/>
  <c r="D241" i="5"/>
  <c r="C241" i="5"/>
  <c r="B241" i="5"/>
  <c r="D242" i="5"/>
  <c r="C242" i="5"/>
  <c r="B242" i="5"/>
  <c r="D243" i="5"/>
  <c r="C243" i="5"/>
  <c r="B243" i="5"/>
  <c r="D244" i="5"/>
  <c r="C244" i="5"/>
  <c r="B244" i="5"/>
  <c r="D245" i="5"/>
  <c r="C245" i="5"/>
  <c r="B245" i="5"/>
  <c r="D246" i="5"/>
  <c r="C246" i="5"/>
  <c r="B246" i="5"/>
  <c r="D247" i="5"/>
  <c r="C247" i="5"/>
  <c r="B247" i="5"/>
  <c r="D248" i="5"/>
  <c r="C248" i="5"/>
  <c r="B248" i="5"/>
  <c r="D249" i="5"/>
  <c r="C249" i="5"/>
  <c r="B249" i="5"/>
  <c r="D250" i="5"/>
  <c r="C250" i="5"/>
  <c r="B250" i="5"/>
  <c r="B251" i="5"/>
  <c r="D251" i="5"/>
  <c r="C251" i="5"/>
  <c r="D252" i="5"/>
  <c r="C252" i="5"/>
  <c r="B252" i="5"/>
  <c r="D253" i="5"/>
  <c r="C253" i="5"/>
  <c r="B253" i="5"/>
  <c r="D254" i="5"/>
  <c r="C254" i="5"/>
  <c r="B254" i="5"/>
  <c r="D255" i="5"/>
  <c r="C255" i="5"/>
  <c r="B255" i="5"/>
  <c r="D256" i="5"/>
  <c r="C256" i="5"/>
  <c r="B256" i="5"/>
  <c r="D257" i="5"/>
  <c r="C257" i="5"/>
  <c r="B257" i="5"/>
  <c r="D258" i="5"/>
  <c r="C258" i="5"/>
  <c r="B258" i="5"/>
  <c r="D259" i="5"/>
  <c r="C259" i="5"/>
  <c r="B259" i="5"/>
  <c r="D260" i="5"/>
  <c r="C260" i="5"/>
  <c r="B260" i="5"/>
  <c r="D261" i="5"/>
  <c r="C261" i="5"/>
  <c r="B261" i="5"/>
  <c r="D262" i="5"/>
  <c r="C262" i="5"/>
  <c r="B262" i="5"/>
  <c r="D263" i="5"/>
  <c r="C263" i="5"/>
  <c r="B263" i="5"/>
  <c r="D264" i="5"/>
  <c r="C264" i="5"/>
  <c r="B264" i="5"/>
  <c r="D265" i="5"/>
  <c r="C265" i="5"/>
  <c r="B265" i="5"/>
  <c r="D266" i="5"/>
  <c r="C266" i="5"/>
  <c r="B266" i="5"/>
  <c r="D267" i="5"/>
  <c r="C267" i="5"/>
  <c r="B267" i="5"/>
  <c r="D268" i="5"/>
  <c r="C268" i="5"/>
  <c r="B268" i="5"/>
  <c r="D269" i="5"/>
  <c r="C269" i="5"/>
  <c r="B269" i="5"/>
  <c r="D270" i="5"/>
  <c r="C270" i="5"/>
  <c r="B270" i="5"/>
  <c r="D271" i="5"/>
  <c r="C271" i="5"/>
  <c r="B271" i="5"/>
  <c r="D272" i="5"/>
  <c r="C272" i="5"/>
  <c r="B272" i="5"/>
  <c r="D273" i="5"/>
  <c r="C273" i="5"/>
  <c r="B273" i="5"/>
  <c r="D274" i="5"/>
  <c r="C274" i="5"/>
  <c r="B274" i="5"/>
  <c r="D275" i="5"/>
  <c r="C275" i="5"/>
  <c r="B275" i="5"/>
  <c r="D276" i="5"/>
  <c r="C276" i="5"/>
  <c r="B276" i="5"/>
  <c r="D277" i="5"/>
  <c r="C277" i="5"/>
  <c r="B277" i="5"/>
  <c r="D278" i="5"/>
  <c r="C278" i="5"/>
  <c r="B278" i="5"/>
  <c r="D279" i="5"/>
  <c r="C279" i="5"/>
  <c r="B279" i="5"/>
  <c r="D280" i="5"/>
  <c r="C280" i="5"/>
  <c r="B280" i="5"/>
  <c r="D281" i="5"/>
  <c r="C281" i="5"/>
  <c r="B281" i="5"/>
  <c r="D282" i="5"/>
  <c r="C282" i="5"/>
  <c r="B282" i="5"/>
  <c r="D283" i="5"/>
  <c r="C283" i="5"/>
  <c r="B283" i="5"/>
  <c r="D284" i="5"/>
  <c r="C284" i="5"/>
  <c r="B284" i="5"/>
  <c r="D285" i="5"/>
  <c r="C285" i="5"/>
  <c r="B285" i="5"/>
  <c r="D286" i="5"/>
  <c r="C286" i="5"/>
  <c r="B286" i="5"/>
  <c r="D287" i="5"/>
  <c r="C287" i="5"/>
  <c r="B287" i="5"/>
  <c r="D288" i="5"/>
  <c r="C288" i="5"/>
  <c r="B288" i="5"/>
  <c r="D289" i="5"/>
  <c r="C289" i="5"/>
  <c r="B289" i="5"/>
  <c r="D290" i="5"/>
  <c r="C290" i="5"/>
  <c r="B290" i="5"/>
  <c r="D291" i="5"/>
  <c r="C291" i="5"/>
  <c r="B291" i="5"/>
  <c r="D292" i="5"/>
  <c r="C292" i="5"/>
  <c r="B292" i="5"/>
  <c r="D293" i="5"/>
  <c r="C293" i="5"/>
  <c r="B293" i="5"/>
  <c r="D294" i="5"/>
  <c r="C294" i="5"/>
  <c r="B294" i="5"/>
  <c r="D295" i="5"/>
  <c r="C295" i="5"/>
  <c r="B295" i="5"/>
  <c r="D296" i="5"/>
  <c r="C296" i="5"/>
  <c r="B296" i="5"/>
  <c r="D297" i="5"/>
  <c r="C297" i="5"/>
  <c r="B297" i="5"/>
  <c r="D298" i="5"/>
  <c r="C298" i="5"/>
  <c r="B298" i="5"/>
  <c r="D299" i="5"/>
  <c r="C299" i="5"/>
  <c r="B299" i="5"/>
  <c r="D300" i="5"/>
  <c r="C300" i="5"/>
  <c r="B300" i="5"/>
  <c r="D301" i="5"/>
  <c r="C301" i="5"/>
  <c r="B301" i="5"/>
  <c r="D302" i="5"/>
  <c r="C302" i="5"/>
  <c r="B302" i="5"/>
  <c r="D303" i="5"/>
  <c r="C303" i="5"/>
  <c r="B303" i="5"/>
  <c r="D304" i="5"/>
  <c r="C304" i="5"/>
  <c r="B304" i="5"/>
  <c r="D305" i="5"/>
  <c r="C305" i="5"/>
  <c r="B305" i="5"/>
  <c r="D306" i="5"/>
  <c r="C306" i="5"/>
  <c r="B306" i="5"/>
  <c r="D307" i="5"/>
  <c r="C307" i="5"/>
  <c r="B307" i="5"/>
  <c r="D308" i="5"/>
  <c r="C308" i="5"/>
  <c r="B308" i="5"/>
  <c r="D309" i="5"/>
  <c r="C309" i="5"/>
  <c r="B309" i="5"/>
  <c r="D310" i="5"/>
  <c r="C310" i="5"/>
  <c r="B310" i="5"/>
  <c r="D311" i="5"/>
  <c r="C311" i="5"/>
  <c r="B311" i="5"/>
  <c r="D312" i="5"/>
  <c r="C312" i="5"/>
  <c r="B312" i="5"/>
  <c r="D313" i="5"/>
  <c r="C313" i="5"/>
  <c r="B313" i="5"/>
  <c r="D314" i="5"/>
  <c r="C314" i="5"/>
  <c r="B314" i="5"/>
  <c r="D315" i="5"/>
  <c r="C315" i="5"/>
  <c r="B315" i="5"/>
  <c r="D316" i="5"/>
  <c r="C316" i="5"/>
  <c r="B316" i="5"/>
  <c r="D317" i="5"/>
  <c r="C317" i="5"/>
  <c r="B317" i="5"/>
  <c r="D318" i="5"/>
  <c r="C318" i="5"/>
  <c r="B318" i="5"/>
</calcChain>
</file>

<file path=xl/sharedStrings.xml><?xml version="1.0" encoding="utf-8"?>
<sst xmlns="http://schemas.openxmlformats.org/spreadsheetml/2006/main" count="78" uniqueCount="42">
  <si>
    <t>Дано:</t>
  </si>
  <si>
    <t>Годовая ставка</t>
  </si>
  <si>
    <t>Ставка</t>
  </si>
  <si>
    <t>Количетсво периодов</t>
  </si>
  <si>
    <t>Сумма кредита</t>
  </si>
  <si>
    <t>Будущая стоимость</t>
  </si>
  <si>
    <t>Тип</t>
  </si>
  <si>
    <t>Период выплат</t>
  </si>
  <si>
    <t>в год</t>
  </si>
  <si>
    <t xml:space="preserve"> в месяц</t>
  </si>
  <si>
    <t>месяцев</t>
  </si>
  <si>
    <t>полученный кредит</t>
  </si>
  <si>
    <t>аргумент опущен</t>
  </si>
  <si>
    <t>проценты начисляются в конце месяца</t>
  </si>
  <si>
    <t>Решение:</t>
  </si>
  <si>
    <t>Номер периода</t>
  </si>
  <si>
    <t>Основной долг</t>
  </si>
  <si>
    <t>Проценты</t>
  </si>
  <si>
    <t>Накопленный долг</t>
  </si>
  <si>
    <t>Накопленный процент</t>
  </si>
  <si>
    <t>месяц</t>
  </si>
  <si>
    <t>Платеж ежемесячный (ПЛТ)</t>
  </si>
  <si>
    <t>Баланс на конец периода</t>
  </si>
  <si>
    <t>Сумма займа (руб.)</t>
  </si>
  <si>
    <t>Срок займа (лет)</t>
  </si>
  <si>
    <t>Процентная ставка (%)</t>
  </si>
  <si>
    <t>Год</t>
  </si>
  <si>
    <t>Сумма займа на начало года</t>
  </si>
  <si>
    <t>Общая сумма платежа</t>
  </si>
  <si>
    <t>Платежи по процентам</t>
  </si>
  <si>
    <t>Сумма основного платежа по займу</t>
  </si>
  <si>
    <t>Сумма займа на конец года</t>
  </si>
  <si>
    <t>ЗАДАЧА 1</t>
  </si>
  <si>
    <t>ЗАДАЧА 2</t>
  </si>
  <si>
    <t>Вопрос:</t>
  </si>
  <si>
    <t>Величина основных выплат за 6-й год</t>
  </si>
  <si>
    <t>Сумма выплат за первые 6 месяцев</t>
  </si>
  <si>
    <t>Сумма выплат за 11-й год</t>
  </si>
  <si>
    <t>Количество периодов</t>
  </si>
  <si>
    <t>Практическая работа выполнена на сайте МатБюро (https://www.matburo.ru/)</t>
  </si>
  <si>
    <t>Другие решенные задания на странице: https://www.matburo.ru/sub_appear.php?p=ше</t>
  </si>
  <si>
    <t>Выполняем любые задания по информационным технологиям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</si>
</sst>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%"/>
    <numFmt numFmtId="166" formatCode="#,##0.00&quot;р.&quot;"/>
    <numFmt numFmtId="167" formatCode="_-[$$-409]* #,##0.00_ ;_-[$$-409]* \-#,##0.00\ ;_-[$$-409]* &quot;-&quot;??_ ;_-@_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right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right" indent="1"/>
    </xf>
    <xf numFmtId="164" fontId="0" fillId="2" borderId="1" xfId="0" applyNumberFormat="1" applyFill="1" applyBorder="1" applyAlignment="1">
      <alignment horizontal="right" indent="1"/>
    </xf>
    <xf numFmtId="165" fontId="0" fillId="2" borderId="1" xfId="0" applyNumberFormat="1" applyFill="1" applyBorder="1" applyAlignment="1">
      <alignment horizontal="right" indent="1"/>
    </xf>
    <xf numFmtId="166" fontId="0" fillId="2" borderId="1" xfId="0" applyNumberFormat="1" applyFill="1" applyBorder="1" applyAlignment="1">
      <alignment horizontal="right" indent="1"/>
    </xf>
    <xf numFmtId="0" fontId="0" fillId="2" borderId="1" xfId="0" applyNumberFormat="1" applyFill="1" applyBorder="1" applyAlignment="1">
      <alignment horizontal="right" indent="1"/>
    </xf>
    <xf numFmtId="0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0" fontId="4" fillId="4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center" vertical="center"/>
    </xf>
    <xf numFmtId="9" fontId="0" fillId="0" borderId="1" xfId="1" applyFont="1" applyBorder="1"/>
    <xf numFmtId="164" fontId="0" fillId="0" borderId="1" xfId="1" applyNumberFormat="1" applyFont="1" applyBorder="1"/>
    <xf numFmtId="166" fontId="0" fillId="7" borderId="1" xfId="0" applyNumberFormat="1" applyFill="1" applyBorder="1"/>
    <xf numFmtId="166" fontId="5" fillId="8" borderId="1" xfId="0" applyNumberFormat="1" applyFon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right" indent="1"/>
    </xf>
    <xf numFmtId="167" fontId="0" fillId="8" borderId="1" xfId="0" applyNumberFormat="1" applyFill="1" applyBorder="1" applyAlignment="1">
      <alignment horizontal="right" indent="1"/>
    </xf>
    <xf numFmtId="167" fontId="0" fillId="8" borderId="1" xfId="0" applyNumberFormat="1" applyFill="1" applyBorder="1" applyAlignment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0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1" xfId="0" applyBorder="1" applyAlignment="1">
      <alignment horizontal="left"/>
    </xf>
    <xf numFmtId="0" fontId="0" fillId="10" borderId="1" xfId="0" applyFill="1" applyBorder="1" applyAlignment="1">
      <alignment horizontal="right"/>
    </xf>
    <xf numFmtId="0" fontId="3" fillId="8" borderId="0" xfId="0" applyFont="1" applyFill="1" applyAlignment="1">
      <alignment horizontal="center"/>
    </xf>
    <xf numFmtId="0" fontId="0" fillId="2" borderId="1" xfId="0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tabSelected="1" workbookViewId="0">
      <selection activeCell="B7" sqref="B7"/>
    </sheetView>
  </sheetViews>
  <sheetFormatPr defaultRowHeight="15" x14ac:dyDescent="0.25"/>
  <sheetData>
    <row r="2" spans="2:11" ht="15.75" thickBot="1" x14ac:dyDescent="0.3"/>
    <row r="3" spans="2:11" x14ac:dyDescent="0.25">
      <c r="B3" s="24" t="s">
        <v>39</v>
      </c>
      <c r="C3" s="25"/>
      <c r="D3" s="25"/>
      <c r="E3" s="25"/>
      <c r="F3" s="25"/>
      <c r="G3" s="25"/>
      <c r="H3" s="25"/>
      <c r="I3" s="25"/>
      <c r="J3" s="25"/>
      <c r="K3" s="26"/>
    </row>
    <row r="4" spans="2:11" x14ac:dyDescent="0.25">
      <c r="B4" s="27" t="s">
        <v>40</v>
      </c>
      <c r="C4" s="28"/>
      <c r="D4" s="28"/>
      <c r="E4" s="28"/>
      <c r="F4" s="28"/>
      <c r="G4" s="28"/>
      <c r="H4" s="28"/>
      <c r="I4" s="28"/>
      <c r="J4" s="28"/>
      <c r="K4" s="29"/>
    </row>
    <row r="5" spans="2:11" ht="15.75" thickBot="1" x14ac:dyDescent="0.3">
      <c r="B5" s="30" t="s">
        <v>41</v>
      </c>
      <c r="C5" s="31"/>
      <c r="D5" s="31"/>
      <c r="E5" s="31"/>
      <c r="F5" s="31"/>
      <c r="G5" s="31"/>
      <c r="H5" s="31"/>
      <c r="I5" s="31"/>
      <c r="J5" s="31"/>
      <c r="K5" s="32"/>
    </row>
  </sheetData>
  <sheetProtection password="D7DF" sheet="1" objects="1" scenarios="1"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H26" sqref="H26"/>
    </sheetView>
  </sheetViews>
  <sheetFormatPr defaultRowHeight="15" x14ac:dyDescent="0.25"/>
  <cols>
    <col min="1" max="1" width="27.28515625" customWidth="1"/>
    <col min="2" max="2" width="15.5703125" customWidth="1"/>
    <col min="3" max="3" width="15" customWidth="1"/>
    <col min="4" max="5" width="14.28515625" customWidth="1"/>
    <col min="6" max="6" width="14.140625" customWidth="1"/>
  </cols>
  <sheetData>
    <row r="1" spans="1:6" x14ac:dyDescent="0.25">
      <c r="A1" s="3" t="s">
        <v>0</v>
      </c>
    </row>
    <row r="2" spans="1:6" x14ac:dyDescent="0.25">
      <c r="A2" s="2" t="s">
        <v>1</v>
      </c>
      <c r="B2" s="5">
        <v>0.19900000000000001</v>
      </c>
      <c r="C2" s="33" t="s">
        <v>8</v>
      </c>
      <c r="D2" s="33"/>
      <c r="E2" s="33"/>
    </row>
    <row r="3" spans="1:6" x14ac:dyDescent="0.25">
      <c r="A3" s="2" t="s">
        <v>2</v>
      </c>
      <c r="B3" s="7">
        <f>B2/12</f>
        <v>1.6583333333333335E-2</v>
      </c>
      <c r="C3" s="33" t="s">
        <v>9</v>
      </c>
      <c r="D3" s="33"/>
      <c r="E3" s="33"/>
    </row>
    <row r="4" spans="1:6" x14ac:dyDescent="0.25">
      <c r="A4" s="2" t="s">
        <v>3</v>
      </c>
      <c r="B4" s="9">
        <f>2*12</f>
        <v>24</v>
      </c>
      <c r="C4" s="33" t="s">
        <v>10</v>
      </c>
      <c r="D4" s="33"/>
      <c r="E4" s="33"/>
    </row>
    <row r="5" spans="1:6" x14ac:dyDescent="0.25">
      <c r="A5" s="2" t="s">
        <v>4</v>
      </c>
      <c r="B5" s="8">
        <v>200000</v>
      </c>
      <c r="C5" s="33" t="s">
        <v>11</v>
      </c>
      <c r="D5" s="33"/>
      <c r="E5" s="33"/>
    </row>
    <row r="6" spans="1:6" x14ac:dyDescent="0.25">
      <c r="A6" s="2" t="s">
        <v>5</v>
      </c>
      <c r="B6" s="6"/>
      <c r="C6" s="33" t="s">
        <v>12</v>
      </c>
      <c r="D6" s="33"/>
      <c r="E6" s="33"/>
    </row>
    <row r="7" spans="1:6" x14ac:dyDescent="0.25">
      <c r="A7" s="2" t="s">
        <v>6</v>
      </c>
      <c r="B7" s="9">
        <v>0</v>
      </c>
      <c r="C7" s="33" t="s">
        <v>13</v>
      </c>
      <c r="D7" s="33"/>
      <c r="E7" s="33"/>
    </row>
    <row r="8" spans="1:6" x14ac:dyDescent="0.25">
      <c r="A8" s="2" t="s">
        <v>7</v>
      </c>
      <c r="B8" s="9">
        <v>1</v>
      </c>
      <c r="C8" s="33" t="s">
        <v>20</v>
      </c>
      <c r="D8" s="33"/>
      <c r="E8" s="33"/>
    </row>
    <row r="9" spans="1:6" x14ac:dyDescent="0.25">
      <c r="A9" s="2" t="s">
        <v>21</v>
      </c>
      <c r="B9" s="8">
        <f>PMT(B3,B4,-B5,,B7)</f>
        <v>10169.392829520637</v>
      </c>
      <c r="C9" s="33"/>
      <c r="D9" s="33"/>
      <c r="E9" s="33"/>
    </row>
    <row r="11" spans="1:6" x14ac:dyDescent="0.25">
      <c r="A11" s="3" t="s">
        <v>14</v>
      </c>
    </row>
    <row r="13" spans="1:6" ht="31.5" customHeight="1" x14ac:dyDescent="0.25">
      <c r="A13" s="4" t="s">
        <v>15</v>
      </c>
      <c r="B13" s="4" t="s">
        <v>22</v>
      </c>
      <c r="C13" s="4" t="s">
        <v>16</v>
      </c>
      <c r="D13" s="4" t="s">
        <v>17</v>
      </c>
      <c r="E13" s="4" t="s">
        <v>18</v>
      </c>
      <c r="F13" s="4" t="s">
        <v>19</v>
      </c>
    </row>
    <row r="14" spans="1:6" x14ac:dyDescent="0.25">
      <c r="A14" s="10">
        <v>1</v>
      </c>
      <c r="B14" s="11">
        <f>B5-C14</f>
        <v>193147.27383714603</v>
      </c>
      <c r="C14" s="11">
        <f>B9-D14</f>
        <v>6852.72616285397</v>
      </c>
      <c r="D14" s="11">
        <f>B5*B3</f>
        <v>3316.666666666667</v>
      </c>
      <c r="E14" s="11">
        <f>C14</f>
        <v>6852.72616285397</v>
      </c>
      <c r="F14" s="11">
        <f>D14</f>
        <v>3316.666666666667</v>
      </c>
    </row>
    <row r="15" spans="1:6" x14ac:dyDescent="0.25">
      <c r="A15" s="10">
        <v>2</v>
      </c>
      <c r="B15" s="11">
        <f>B14-C15</f>
        <v>186180.90663209138</v>
      </c>
      <c r="C15" s="11">
        <f>$B$9-D15</f>
        <v>6966.367205054632</v>
      </c>
      <c r="D15" s="11">
        <f>B14*$B$3</f>
        <v>3203.0256244660054</v>
      </c>
      <c r="E15" s="11">
        <f>E14+C15</f>
        <v>13819.093367908601</v>
      </c>
      <c r="F15" s="11">
        <f>F14+D15</f>
        <v>6519.6922911326728</v>
      </c>
    </row>
    <row r="16" spans="1:6" x14ac:dyDescent="0.25">
      <c r="A16" s="10">
        <v>3</v>
      </c>
      <c r="B16" s="11">
        <f t="shared" ref="B16:B37" si="0">B15-C16</f>
        <v>179099.01383755292</v>
      </c>
      <c r="C16" s="11">
        <f t="shared" ref="C16:C37" si="1">$B$9-D16</f>
        <v>7081.8927945384548</v>
      </c>
      <c r="D16" s="11">
        <f t="shared" ref="D16:D37" si="2">B15*$B$3</f>
        <v>3087.5000349821826</v>
      </c>
      <c r="E16" s="11">
        <f t="shared" ref="E16:E37" si="3">E15+C16</f>
        <v>20900.986162447058</v>
      </c>
      <c r="F16" s="11">
        <f t="shared" ref="F16:F37" si="4">F15+D16</f>
        <v>9607.1923261148549</v>
      </c>
    </row>
    <row r="17" spans="1:6" x14ac:dyDescent="0.25">
      <c r="A17" s="10">
        <v>4</v>
      </c>
      <c r="B17" s="11">
        <f t="shared" si="0"/>
        <v>171899.67965417169</v>
      </c>
      <c r="C17" s="11">
        <f t="shared" si="1"/>
        <v>7199.3341833812174</v>
      </c>
      <c r="D17" s="11">
        <f t="shared" si="2"/>
        <v>2970.0586461394196</v>
      </c>
      <c r="E17" s="11">
        <f t="shared" si="3"/>
        <v>28100.320345828273</v>
      </c>
      <c r="F17" s="11">
        <f t="shared" si="4"/>
        <v>12577.250972254275</v>
      </c>
    </row>
    <row r="18" spans="1:6" x14ac:dyDescent="0.25">
      <c r="A18" s="10">
        <v>5</v>
      </c>
      <c r="B18" s="11">
        <f t="shared" si="0"/>
        <v>164580.9565122494</v>
      </c>
      <c r="C18" s="11">
        <f t="shared" si="1"/>
        <v>7318.7231419222899</v>
      </c>
      <c r="D18" s="11">
        <f t="shared" si="2"/>
        <v>2850.6696875983475</v>
      </c>
      <c r="E18" s="11">
        <f t="shared" si="3"/>
        <v>35419.043487750561</v>
      </c>
      <c r="F18" s="11">
        <f t="shared" si="4"/>
        <v>15427.920659852622</v>
      </c>
    </row>
    <row r="19" spans="1:6" x14ac:dyDescent="0.25">
      <c r="A19" s="10">
        <v>6</v>
      </c>
      <c r="B19" s="11">
        <f t="shared" si="0"/>
        <v>157140.86454489024</v>
      </c>
      <c r="C19" s="11">
        <f t="shared" si="1"/>
        <v>7440.091967359167</v>
      </c>
      <c r="D19" s="11">
        <f t="shared" si="2"/>
        <v>2729.3008621614695</v>
      </c>
      <c r="E19" s="11">
        <f t="shared" si="3"/>
        <v>42859.135455109732</v>
      </c>
      <c r="F19" s="11">
        <f t="shared" si="4"/>
        <v>18157.22152201409</v>
      </c>
    </row>
    <row r="20" spans="1:6" x14ac:dyDescent="0.25">
      <c r="A20" s="10">
        <v>7</v>
      </c>
      <c r="B20" s="11">
        <f t="shared" si="0"/>
        <v>149577.3910524057</v>
      </c>
      <c r="C20" s="11">
        <f t="shared" si="1"/>
        <v>7563.4734924845397</v>
      </c>
      <c r="D20" s="11">
        <f t="shared" si="2"/>
        <v>2605.9193370360967</v>
      </c>
      <c r="E20" s="11">
        <f t="shared" si="3"/>
        <v>50422.608947594272</v>
      </c>
      <c r="F20" s="11">
        <f t="shared" si="4"/>
        <v>20763.140859050185</v>
      </c>
    </row>
    <row r="21" spans="1:6" x14ac:dyDescent="0.25">
      <c r="A21" s="10">
        <v>8</v>
      </c>
      <c r="B21" s="11">
        <f t="shared" si="0"/>
        <v>141888.48995783745</v>
      </c>
      <c r="C21" s="11">
        <f t="shared" si="1"/>
        <v>7688.9010945682421</v>
      </c>
      <c r="D21" s="11">
        <f t="shared" si="2"/>
        <v>2480.4917349523948</v>
      </c>
      <c r="E21" s="11">
        <f t="shared" si="3"/>
        <v>58111.51004216251</v>
      </c>
      <c r="F21" s="11">
        <f t="shared" si="4"/>
        <v>23243.632594002578</v>
      </c>
    </row>
    <row r="22" spans="1:6" x14ac:dyDescent="0.25">
      <c r="A22" s="10">
        <v>9</v>
      </c>
      <c r="B22" s="11">
        <f t="shared" si="0"/>
        <v>134072.08125345095</v>
      </c>
      <c r="C22" s="11">
        <f t="shared" si="1"/>
        <v>7816.4087043864984</v>
      </c>
      <c r="D22" s="11">
        <f t="shared" si="2"/>
        <v>2352.9841251341381</v>
      </c>
      <c r="E22" s="11">
        <f t="shared" si="3"/>
        <v>65927.91874654901</v>
      </c>
      <c r="F22" s="11">
        <f t="shared" si="4"/>
        <v>25596.616719136717</v>
      </c>
    </row>
    <row r="23" spans="1:6" x14ac:dyDescent="0.25">
      <c r="A23" s="10">
        <v>10</v>
      </c>
      <c r="B23" s="11">
        <f t="shared" si="0"/>
        <v>126126.05043805004</v>
      </c>
      <c r="C23" s="11">
        <f t="shared" si="1"/>
        <v>7946.030815400909</v>
      </c>
      <c r="D23" s="11">
        <f t="shared" si="2"/>
        <v>2223.3620141197284</v>
      </c>
      <c r="E23" s="11">
        <f t="shared" si="3"/>
        <v>73873.949561949921</v>
      </c>
      <c r="F23" s="11">
        <f t="shared" si="4"/>
        <v>27819.978733256445</v>
      </c>
    </row>
    <row r="24" spans="1:6" x14ac:dyDescent="0.25">
      <c r="A24" s="10">
        <v>11</v>
      </c>
      <c r="B24" s="11">
        <f t="shared" si="0"/>
        <v>118048.2479449604</v>
      </c>
      <c r="C24" s="11">
        <f t="shared" si="1"/>
        <v>8077.8024930896408</v>
      </c>
      <c r="D24" s="11">
        <f t="shared" si="2"/>
        <v>2091.5903364309966</v>
      </c>
      <c r="E24" s="11">
        <f t="shared" si="3"/>
        <v>81951.752055039557</v>
      </c>
      <c r="F24" s="11">
        <f t="shared" si="4"/>
        <v>29911.569069687441</v>
      </c>
    </row>
    <row r="25" spans="1:6" x14ac:dyDescent="0.25">
      <c r="A25" s="10">
        <v>12</v>
      </c>
      <c r="B25" s="11">
        <f t="shared" si="0"/>
        <v>109836.48856052702</v>
      </c>
      <c r="C25" s="11">
        <f t="shared" si="1"/>
        <v>8211.7593844333769</v>
      </c>
      <c r="D25" s="11">
        <f t="shared" si="2"/>
        <v>1957.6334450872603</v>
      </c>
      <c r="E25" s="11">
        <f t="shared" si="3"/>
        <v>90163.511439472932</v>
      </c>
      <c r="F25" s="11">
        <f t="shared" si="4"/>
        <v>31869.202514774701</v>
      </c>
    </row>
    <row r="26" spans="1:6" x14ac:dyDescent="0.25">
      <c r="A26" s="10">
        <v>13</v>
      </c>
      <c r="B26" s="11">
        <f t="shared" si="0"/>
        <v>101488.55083296847</v>
      </c>
      <c r="C26" s="11">
        <f t="shared" si="1"/>
        <v>8347.937727558563</v>
      </c>
      <c r="D26" s="11">
        <f t="shared" si="2"/>
        <v>1821.4551019620733</v>
      </c>
      <c r="E26" s="11">
        <f t="shared" si="3"/>
        <v>98511.449167031489</v>
      </c>
      <c r="F26" s="11">
        <f t="shared" si="4"/>
        <v>33690.657616736775</v>
      </c>
    </row>
    <row r="27" spans="1:6" x14ac:dyDescent="0.25">
      <c r="A27" s="10">
        <v>14</v>
      </c>
      <c r="B27" s="11">
        <f t="shared" si="0"/>
        <v>93002.176471427898</v>
      </c>
      <c r="C27" s="11">
        <f t="shared" si="1"/>
        <v>8486.3743615405765</v>
      </c>
      <c r="D27" s="11">
        <f t="shared" si="2"/>
        <v>1683.0184679800607</v>
      </c>
      <c r="E27" s="11">
        <f t="shared" si="3"/>
        <v>106997.82352857207</v>
      </c>
      <c r="F27" s="11">
        <f t="shared" si="4"/>
        <v>35373.676084716833</v>
      </c>
    </row>
    <row r="28" spans="1:6" x14ac:dyDescent="0.25">
      <c r="A28" s="10">
        <v>15</v>
      </c>
      <c r="B28" s="11">
        <f t="shared" si="0"/>
        <v>84375.069735058438</v>
      </c>
      <c r="C28" s="11">
        <f t="shared" si="1"/>
        <v>8627.1067363694565</v>
      </c>
      <c r="D28" s="11">
        <f t="shared" si="2"/>
        <v>1542.2860931511796</v>
      </c>
      <c r="E28" s="11">
        <f t="shared" si="3"/>
        <v>115624.93026494153</v>
      </c>
      <c r="F28" s="11">
        <f t="shared" si="4"/>
        <v>36915.962177868016</v>
      </c>
    </row>
    <row r="29" spans="1:6" x14ac:dyDescent="0.25">
      <c r="A29" s="10">
        <v>16</v>
      </c>
      <c r="B29" s="11">
        <f t="shared" si="0"/>
        <v>75604.896811977524</v>
      </c>
      <c r="C29" s="11">
        <f t="shared" si="1"/>
        <v>8770.1729230809178</v>
      </c>
      <c r="D29" s="11">
        <f t="shared" si="2"/>
        <v>1399.2199064397194</v>
      </c>
      <c r="E29" s="11">
        <f t="shared" si="3"/>
        <v>124395.10318802245</v>
      </c>
      <c r="F29" s="11">
        <f t="shared" si="4"/>
        <v>38315.182084307737</v>
      </c>
    </row>
    <row r="30" spans="1:6" x14ac:dyDescent="0.25">
      <c r="A30" s="10">
        <v>17</v>
      </c>
      <c r="B30" s="11">
        <f t="shared" si="0"/>
        <v>66689.285187922185</v>
      </c>
      <c r="C30" s="11">
        <f t="shared" si="1"/>
        <v>8915.611624055342</v>
      </c>
      <c r="D30" s="11">
        <f t="shared" si="2"/>
        <v>1253.7812054652941</v>
      </c>
      <c r="E30" s="11">
        <f t="shared" si="3"/>
        <v>133310.71481207779</v>
      </c>
      <c r="F30" s="11">
        <f t="shared" si="4"/>
        <v>39568.963289773033</v>
      </c>
    </row>
    <row r="31" spans="1:6" x14ac:dyDescent="0.25">
      <c r="A31" s="10">
        <v>18</v>
      </c>
      <c r="B31" s="11">
        <f t="shared" si="0"/>
        <v>57625.823004434591</v>
      </c>
      <c r="C31" s="11">
        <f t="shared" si="1"/>
        <v>9063.4621834875943</v>
      </c>
      <c r="D31" s="11">
        <f t="shared" si="2"/>
        <v>1105.9306460330431</v>
      </c>
      <c r="E31" s="11">
        <f t="shared" si="3"/>
        <v>142374.17699556539</v>
      </c>
      <c r="F31" s="11">
        <f t="shared" si="4"/>
        <v>40674.893935806074</v>
      </c>
    </row>
    <row r="32" spans="1:6" x14ac:dyDescent="0.25">
      <c r="A32" s="10">
        <v>19</v>
      </c>
      <c r="B32" s="11">
        <f t="shared" si="0"/>
        <v>48412.058406404161</v>
      </c>
      <c r="C32" s="11">
        <f t="shared" si="1"/>
        <v>9213.7645980304296</v>
      </c>
      <c r="D32" s="11">
        <f t="shared" si="2"/>
        <v>955.6282314902071</v>
      </c>
      <c r="E32" s="11">
        <f t="shared" si="3"/>
        <v>151587.94159359581</v>
      </c>
      <c r="F32" s="11">
        <f t="shared" si="4"/>
        <v>41630.52216729628</v>
      </c>
    </row>
    <row r="33" spans="1:6" x14ac:dyDescent="0.25">
      <c r="A33" s="10">
        <v>20</v>
      </c>
      <c r="B33" s="11">
        <f t="shared" si="0"/>
        <v>39045.498878789731</v>
      </c>
      <c r="C33" s="11">
        <f t="shared" si="1"/>
        <v>9366.559527614434</v>
      </c>
      <c r="D33" s="11">
        <f t="shared" si="2"/>
        <v>802.83330190620245</v>
      </c>
      <c r="E33" s="11">
        <f t="shared" si="3"/>
        <v>160954.50112121025</v>
      </c>
      <c r="F33" s="11">
        <f t="shared" si="4"/>
        <v>42433.355469202485</v>
      </c>
    </row>
    <row r="34" spans="1:6" x14ac:dyDescent="0.25">
      <c r="A34" s="10">
        <v>21</v>
      </c>
      <c r="B34" s="11">
        <f t="shared" si="0"/>
        <v>29523.610572342357</v>
      </c>
      <c r="C34" s="11">
        <f t="shared" si="1"/>
        <v>9521.8883064473739</v>
      </c>
      <c r="D34" s="11">
        <f t="shared" si="2"/>
        <v>647.50452307326316</v>
      </c>
      <c r="E34" s="11">
        <f t="shared" si="3"/>
        <v>170476.38942765762</v>
      </c>
      <c r="F34" s="11">
        <f t="shared" si="4"/>
        <v>43080.859992275749</v>
      </c>
    </row>
    <row r="35" spans="1:6" x14ac:dyDescent="0.25">
      <c r="A35" s="10">
        <v>22</v>
      </c>
      <c r="B35" s="11">
        <f t="shared" si="0"/>
        <v>19843.817618146397</v>
      </c>
      <c r="C35" s="11">
        <f t="shared" si="1"/>
        <v>9679.7929541959602</v>
      </c>
      <c r="D35" s="11">
        <f t="shared" si="2"/>
        <v>489.5998753246775</v>
      </c>
      <c r="E35" s="11">
        <f t="shared" si="3"/>
        <v>180156.18238185358</v>
      </c>
      <c r="F35" s="11">
        <f t="shared" si="4"/>
        <v>43570.459867600424</v>
      </c>
    </row>
    <row r="36" spans="1:6" x14ac:dyDescent="0.25">
      <c r="A36" s="10">
        <v>23</v>
      </c>
      <c r="B36" s="11">
        <f t="shared" si="0"/>
        <v>10003.501430793354</v>
      </c>
      <c r="C36" s="11">
        <f t="shared" si="1"/>
        <v>9840.3161873530426</v>
      </c>
      <c r="D36" s="11">
        <f t="shared" si="2"/>
        <v>329.07664216759446</v>
      </c>
      <c r="E36" s="11">
        <f t="shared" si="3"/>
        <v>189996.49856920663</v>
      </c>
      <c r="F36" s="11">
        <f t="shared" si="4"/>
        <v>43899.536509768019</v>
      </c>
    </row>
    <row r="37" spans="1:6" x14ac:dyDescent="0.25">
      <c r="A37" s="10">
        <v>24</v>
      </c>
      <c r="B37" s="11">
        <f t="shared" si="0"/>
        <v>4.0017766878008842E-11</v>
      </c>
      <c r="C37" s="11">
        <f t="shared" si="1"/>
        <v>10003.501430793314</v>
      </c>
      <c r="D37" s="11">
        <f t="shared" si="2"/>
        <v>165.89139872732315</v>
      </c>
      <c r="E37" s="11">
        <f t="shared" si="3"/>
        <v>199999.99999999994</v>
      </c>
      <c r="F37" s="11">
        <f t="shared" si="4"/>
        <v>44065.427908495345</v>
      </c>
    </row>
  </sheetData>
  <sheetProtection password="D7DF" sheet="1"/>
  <mergeCells count="8">
    <mergeCell ref="C3:E3"/>
    <mergeCell ref="C2:E2"/>
    <mergeCell ref="C9:E9"/>
    <mergeCell ref="C8:E8"/>
    <mergeCell ref="C7:E7"/>
    <mergeCell ref="C6:E6"/>
    <mergeCell ref="C5:E5"/>
    <mergeCell ref="C4:E4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30" sqref="B30"/>
    </sheetView>
  </sheetViews>
  <sheetFormatPr defaultRowHeight="15" x14ac:dyDescent="0.25"/>
  <cols>
    <col min="1" max="1" width="10.42578125" customWidth="1"/>
    <col min="2" max="2" width="14.85546875" customWidth="1"/>
    <col min="3" max="3" width="13.28515625" customWidth="1"/>
    <col min="4" max="4" width="13" customWidth="1"/>
    <col min="5" max="5" width="17" customWidth="1"/>
    <col min="6" max="6" width="14.140625" customWidth="1"/>
  </cols>
  <sheetData>
    <row r="1" spans="1:6" x14ac:dyDescent="0.25">
      <c r="A1" s="13" t="s">
        <v>0</v>
      </c>
    </row>
    <row r="2" spans="1:6" x14ac:dyDescent="0.25">
      <c r="A2" s="34" t="s">
        <v>23</v>
      </c>
      <c r="B2" s="34"/>
      <c r="C2" s="34"/>
      <c r="D2" s="12">
        <v>130000</v>
      </c>
    </row>
    <row r="3" spans="1:6" x14ac:dyDescent="0.25">
      <c r="A3" s="34" t="s">
        <v>24</v>
      </c>
      <c r="B3" s="34"/>
      <c r="C3" s="34"/>
      <c r="D3" s="1">
        <v>8</v>
      </c>
    </row>
    <row r="4" spans="1:6" x14ac:dyDescent="0.25">
      <c r="A4" s="34" t="s">
        <v>25</v>
      </c>
      <c r="B4" s="34"/>
      <c r="C4" s="34"/>
      <c r="D4" s="17">
        <v>0.18</v>
      </c>
    </row>
    <row r="6" spans="1:6" x14ac:dyDescent="0.25">
      <c r="A6" s="13" t="s">
        <v>14</v>
      </c>
    </row>
    <row r="8" spans="1:6" ht="31.5" customHeight="1" x14ac:dyDescent="0.25">
      <c r="A8" s="14" t="s">
        <v>26</v>
      </c>
      <c r="B8" s="14" t="s">
        <v>27</v>
      </c>
      <c r="C8" s="14" t="s">
        <v>28</v>
      </c>
      <c r="D8" s="14" t="s">
        <v>29</v>
      </c>
      <c r="E8" s="14" t="s">
        <v>30</v>
      </c>
      <c r="F8" s="14" t="s">
        <v>31</v>
      </c>
    </row>
    <row r="9" spans="1:6" x14ac:dyDescent="0.25">
      <c r="A9" s="15">
        <v>1</v>
      </c>
      <c r="B9" s="16">
        <f>D2</f>
        <v>130000</v>
      </c>
      <c r="C9" s="16">
        <f>PMT(D4,D3,-D2)</f>
        <v>31881.766658243538</v>
      </c>
      <c r="D9" s="16">
        <f>B9*$D$4</f>
        <v>23400</v>
      </c>
      <c r="E9" s="16">
        <f>C9-D9</f>
        <v>8481.7666582435377</v>
      </c>
      <c r="F9" s="16">
        <f>B9-E9</f>
        <v>121518.23334175647</v>
      </c>
    </row>
    <row r="10" spans="1:6" x14ac:dyDescent="0.25">
      <c r="A10" s="15">
        <v>2</v>
      </c>
      <c r="B10" s="16">
        <f>B9-E9</f>
        <v>121518.23334175647</v>
      </c>
      <c r="C10" s="16">
        <f>C9</f>
        <v>31881.766658243538</v>
      </c>
      <c r="D10" s="16">
        <f t="shared" ref="D10:D16" si="0">B10*$D$4</f>
        <v>21873.282001516163</v>
      </c>
      <c r="E10" s="16">
        <f t="shared" ref="E10:E16" si="1">C10-D10</f>
        <v>10008.484656727374</v>
      </c>
      <c r="F10" s="16">
        <f t="shared" ref="F10:F16" si="2">B10-E10</f>
        <v>111509.74868502909</v>
      </c>
    </row>
    <row r="11" spans="1:6" x14ac:dyDescent="0.25">
      <c r="A11" s="15">
        <v>3</v>
      </c>
      <c r="B11" s="16">
        <f t="shared" ref="B11:B16" si="3">B10-E10</f>
        <v>111509.74868502909</v>
      </c>
      <c r="C11" s="16">
        <f t="shared" ref="C11:C16" si="4">C10</f>
        <v>31881.766658243538</v>
      </c>
      <c r="D11" s="16">
        <f t="shared" si="0"/>
        <v>20071.754763305235</v>
      </c>
      <c r="E11" s="16">
        <f t="shared" si="1"/>
        <v>11810.011894938303</v>
      </c>
      <c r="F11" s="16">
        <f t="shared" si="2"/>
        <v>99699.736790090785</v>
      </c>
    </row>
    <row r="12" spans="1:6" x14ac:dyDescent="0.25">
      <c r="A12" s="15">
        <v>4</v>
      </c>
      <c r="B12" s="16">
        <f t="shared" si="3"/>
        <v>99699.736790090785</v>
      </c>
      <c r="C12" s="16">
        <f t="shared" si="4"/>
        <v>31881.766658243538</v>
      </c>
      <c r="D12" s="16">
        <f t="shared" si="0"/>
        <v>17945.95262221634</v>
      </c>
      <c r="E12" s="16">
        <f t="shared" si="1"/>
        <v>13935.814036027197</v>
      </c>
      <c r="F12" s="16">
        <f t="shared" si="2"/>
        <v>85763.922754063591</v>
      </c>
    </row>
    <row r="13" spans="1:6" x14ac:dyDescent="0.25">
      <c r="A13" s="15">
        <v>5</v>
      </c>
      <c r="B13" s="16">
        <f t="shared" si="3"/>
        <v>85763.922754063591</v>
      </c>
      <c r="C13" s="16">
        <f t="shared" si="4"/>
        <v>31881.766658243538</v>
      </c>
      <c r="D13" s="16">
        <f t="shared" si="0"/>
        <v>15437.506095731445</v>
      </c>
      <c r="E13" s="16">
        <f t="shared" si="1"/>
        <v>16444.260562512092</v>
      </c>
      <c r="F13" s="16">
        <f t="shared" si="2"/>
        <v>69319.662191551499</v>
      </c>
    </row>
    <row r="14" spans="1:6" x14ac:dyDescent="0.25">
      <c r="A14" s="15">
        <v>6</v>
      </c>
      <c r="B14" s="16">
        <f t="shared" si="3"/>
        <v>69319.662191551499</v>
      </c>
      <c r="C14" s="16">
        <f t="shared" si="4"/>
        <v>31881.766658243538</v>
      </c>
      <c r="D14" s="16">
        <f t="shared" si="0"/>
        <v>12477.53919447927</v>
      </c>
      <c r="E14" s="16">
        <f t="shared" si="1"/>
        <v>19404.227463764269</v>
      </c>
      <c r="F14" s="16">
        <f t="shared" si="2"/>
        <v>49915.434727787229</v>
      </c>
    </row>
    <row r="15" spans="1:6" x14ac:dyDescent="0.25">
      <c r="A15" s="15">
        <v>7</v>
      </c>
      <c r="B15" s="16">
        <f t="shared" si="3"/>
        <v>49915.434727787229</v>
      </c>
      <c r="C15" s="16">
        <f t="shared" si="4"/>
        <v>31881.766658243538</v>
      </c>
      <c r="D15" s="16">
        <f t="shared" si="0"/>
        <v>8984.7782510017005</v>
      </c>
      <c r="E15" s="16">
        <f t="shared" si="1"/>
        <v>22896.988407241835</v>
      </c>
      <c r="F15" s="16">
        <f t="shared" si="2"/>
        <v>27018.446320545394</v>
      </c>
    </row>
    <row r="16" spans="1:6" x14ac:dyDescent="0.25">
      <c r="A16" s="15">
        <v>8</v>
      </c>
      <c r="B16" s="16">
        <f t="shared" si="3"/>
        <v>27018.446320545394</v>
      </c>
      <c r="C16" s="16">
        <f t="shared" si="4"/>
        <v>31881.766658243538</v>
      </c>
      <c r="D16" s="16">
        <f t="shared" si="0"/>
        <v>4863.320337698171</v>
      </c>
      <c r="E16" s="16">
        <f t="shared" si="1"/>
        <v>27018.446320545365</v>
      </c>
      <c r="F16" s="16">
        <f t="shared" si="2"/>
        <v>2.9103830456733704E-11</v>
      </c>
    </row>
  </sheetData>
  <sheetProtection password="D7DF" sheet="1"/>
  <mergeCells count="3">
    <mergeCell ref="A4:C4"/>
    <mergeCell ref="A3:C3"/>
    <mergeCell ref="A2:C2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8"/>
  <sheetViews>
    <sheetView workbookViewId="0">
      <selection activeCell="E13" sqref="E13"/>
    </sheetView>
  </sheetViews>
  <sheetFormatPr defaultRowHeight="15" x14ac:dyDescent="0.25"/>
  <cols>
    <col min="1" max="1" width="27.28515625" customWidth="1"/>
    <col min="2" max="2" width="15.5703125" customWidth="1"/>
    <col min="3" max="3" width="15" customWidth="1"/>
    <col min="4" max="5" width="14.28515625" customWidth="1"/>
    <col min="6" max="6" width="14.140625" customWidth="1"/>
    <col min="8" max="8" width="12.28515625" customWidth="1"/>
    <col min="9" max="9" width="12.140625" customWidth="1"/>
    <col min="10" max="10" width="13.5703125" customWidth="1"/>
    <col min="11" max="13" width="12.140625" customWidth="1"/>
  </cols>
  <sheetData>
    <row r="1" spans="1:13" x14ac:dyDescent="0.25">
      <c r="A1" s="35" t="s">
        <v>32</v>
      </c>
      <c r="B1" s="35"/>
      <c r="C1" s="35"/>
      <c r="D1" s="35"/>
      <c r="E1" s="35"/>
      <c r="F1" s="35"/>
      <c r="H1" s="35" t="s">
        <v>33</v>
      </c>
      <c r="I1" s="35"/>
      <c r="J1" s="35"/>
      <c r="K1" s="35"/>
      <c r="L1" s="35"/>
      <c r="M1" s="35"/>
    </row>
    <row r="2" spans="1:13" x14ac:dyDescent="0.25">
      <c r="A2" s="3" t="s">
        <v>0</v>
      </c>
      <c r="H2" s="13" t="s">
        <v>0</v>
      </c>
    </row>
    <row r="3" spans="1:13" x14ac:dyDescent="0.25">
      <c r="A3" s="2" t="s">
        <v>1</v>
      </c>
      <c r="B3" s="5">
        <v>7.8E-2</v>
      </c>
      <c r="C3" s="33" t="s">
        <v>8</v>
      </c>
      <c r="D3" s="33"/>
      <c r="E3" s="33"/>
      <c r="H3" s="34" t="s">
        <v>23</v>
      </c>
      <c r="I3" s="34"/>
      <c r="J3" s="34"/>
      <c r="K3" s="12">
        <v>150000</v>
      </c>
    </row>
    <row r="4" spans="1:13" x14ac:dyDescent="0.25">
      <c r="A4" s="2" t="s">
        <v>2</v>
      </c>
      <c r="B4" s="7">
        <f>B3/12</f>
        <v>6.4999999999999997E-3</v>
      </c>
      <c r="C4" s="33" t="s">
        <v>9</v>
      </c>
      <c r="D4" s="33"/>
      <c r="E4" s="33"/>
      <c r="H4" s="34" t="s">
        <v>24</v>
      </c>
      <c r="I4" s="34"/>
      <c r="J4" s="34"/>
      <c r="K4" s="1">
        <v>12</v>
      </c>
    </row>
    <row r="5" spans="1:13" x14ac:dyDescent="0.25">
      <c r="A5" s="2" t="s">
        <v>38</v>
      </c>
      <c r="B5" s="9">
        <f>25*12</f>
        <v>300</v>
      </c>
      <c r="C5" s="33" t="s">
        <v>10</v>
      </c>
      <c r="D5" s="33"/>
      <c r="E5" s="33"/>
      <c r="H5" s="34" t="s">
        <v>25</v>
      </c>
      <c r="I5" s="34"/>
      <c r="J5" s="34"/>
      <c r="K5" s="18">
        <v>0.16600000000000001</v>
      </c>
    </row>
    <row r="6" spans="1:13" x14ac:dyDescent="0.25">
      <c r="A6" s="2" t="s">
        <v>4</v>
      </c>
      <c r="B6" s="21">
        <v>5000</v>
      </c>
      <c r="C6" s="33" t="s">
        <v>11</v>
      </c>
      <c r="D6" s="33"/>
      <c r="E6" s="33"/>
    </row>
    <row r="7" spans="1:13" x14ac:dyDescent="0.25">
      <c r="A7" s="2" t="s">
        <v>5</v>
      </c>
      <c r="B7" s="6"/>
      <c r="C7" s="33" t="s">
        <v>12</v>
      </c>
      <c r="D7" s="33"/>
      <c r="E7" s="33"/>
      <c r="H7" s="13" t="s">
        <v>14</v>
      </c>
    </row>
    <row r="8" spans="1:13" x14ac:dyDescent="0.25">
      <c r="A8" s="2" t="s">
        <v>6</v>
      </c>
      <c r="B8" s="9">
        <v>0</v>
      </c>
      <c r="C8" s="33" t="s">
        <v>13</v>
      </c>
      <c r="D8" s="33"/>
      <c r="E8" s="33"/>
    </row>
    <row r="9" spans="1:13" ht="60" x14ac:dyDescent="0.25">
      <c r="A9" s="2" t="s">
        <v>7</v>
      </c>
      <c r="B9" s="9">
        <v>1</v>
      </c>
      <c r="C9" s="33" t="s">
        <v>20</v>
      </c>
      <c r="D9" s="33"/>
      <c r="E9" s="33"/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</row>
    <row r="10" spans="1:13" x14ac:dyDescent="0.25">
      <c r="A10" s="2" t="s">
        <v>21</v>
      </c>
      <c r="B10" s="21">
        <f>PMT(B4,B5,-B6,,B8)</f>
        <v>37.930718648083811</v>
      </c>
      <c r="C10" s="33"/>
      <c r="D10" s="33"/>
      <c r="E10" s="33"/>
      <c r="H10" s="15">
        <v>1</v>
      </c>
      <c r="I10" s="16">
        <f>K3</f>
        <v>150000</v>
      </c>
      <c r="J10" s="16">
        <f>PMT(K5,K4,-K3)</f>
        <v>29584.735629624072</v>
      </c>
      <c r="K10" s="16">
        <f>I10*$K$5</f>
        <v>24900</v>
      </c>
      <c r="L10" s="16">
        <f>J10-K10</f>
        <v>4684.7356296240723</v>
      </c>
      <c r="M10" s="16">
        <f>I10-L10</f>
        <v>145315.26437037592</v>
      </c>
    </row>
    <row r="11" spans="1:13" x14ac:dyDescent="0.25">
      <c r="H11" s="15">
        <v>2</v>
      </c>
      <c r="I11" s="16">
        <f>M10</f>
        <v>145315.26437037592</v>
      </c>
      <c r="J11" s="16">
        <f>J10</f>
        <v>29584.735629624072</v>
      </c>
      <c r="K11" s="16">
        <f t="shared" ref="K11:K21" si="0">I11*$K$5</f>
        <v>24122.333885482403</v>
      </c>
      <c r="L11" s="16">
        <f t="shared" ref="L11:L21" si="1">J11-K11</f>
        <v>5462.401744141669</v>
      </c>
      <c r="M11" s="16">
        <f t="shared" ref="M11:M21" si="2">I11-L11</f>
        <v>139852.86262623424</v>
      </c>
    </row>
    <row r="12" spans="1:13" x14ac:dyDescent="0.25">
      <c r="A12" s="3" t="s">
        <v>34</v>
      </c>
      <c r="H12" s="15">
        <v>3</v>
      </c>
      <c r="I12" s="16">
        <f t="shared" ref="I12:I21" si="3">M11</f>
        <v>139852.86262623424</v>
      </c>
      <c r="J12" s="16">
        <f t="shared" ref="J12:J21" si="4">J11</f>
        <v>29584.735629624072</v>
      </c>
      <c r="K12" s="16">
        <f t="shared" si="0"/>
        <v>23215.575195954887</v>
      </c>
      <c r="L12" s="16">
        <f t="shared" si="1"/>
        <v>6369.1604336691853</v>
      </c>
      <c r="M12" s="16">
        <f t="shared" si="2"/>
        <v>133483.70219256505</v>
      </c>
    </row>
    <row r="13" spans="1:13" x14ac:dyDescent="0.25">
      <c r="A13" s="36" t="s">
        <v>36</v>
      </c>
      <c r="B13" s="36"/>
      <c r="C13" s="23">
        <f>SUM(D19:D24)</f>
        <v>194.4658935451595</v>
      </c>
      <c r="H13" s="15">
        <v>4</v>
      </c>
      <c r="I13" s="16">
        <f t="shared" si="3"/>
        <v>133483.70219256505</v>
      </c>
      <c r="J13" s="16">
        <f t="shared" si="4"/>
        <v>29584.735629624072</v>
      </c>
      <c r="K13" s="16">
        <f t="shared" si="0"/>
        <v>22158.294563965799</v>
      </c>
      <c r="L13" s="16">
        <f t="shared" si="1"/>
        <v>7426.4410656582731</v>
      </c>
      <c r="M13" s="16">
        <f t="shared" si="2"/>
        <v>126057.26112690677</v>
      </c>
    </row>
    <row r="14" spans="1:13" ht="16.5" customHeight="1" x14ac:dyDescent="0.25">
      <c r="A14" s="36" t="s">
        <v>37</v>
      </c>
      <c r="B14" s="36"/>
      <c r="C14" s="23">
        <f>SUM(D139:D151)</f>
        <v>333.34066984825989</v>
      </c>
      <c r="H14" s="15">
        <v>5</v>
      </c>
      <c r="I14" s="16">
        <f t="shared" si="3"/>
        <v>126057.26112690677</v>
      </c>
      <c r="J14" s="16">
        <f t="shared" si="4"/>
        <v>29584.735629624072</v>
      </c>
      <c r="K14" s="16">
        <f t="shared" si="0"/>
        <v>20925.505347066526</v>
      </c>
      <c r="L14" s="16">
        <f t="shared" si="1"/>
        <v>8659.2302825575462</v>
      </c>
      <c r="M14" s="16">
        <f t="shared" si="2"/>
        <v>117398.03084434922</v>
      </c>
    </row>
    <row r="15" spans="1:13" x14ac:dyDescent="0.25">
      <c r="H15" s="15">
        <v>6</v>
      </c>
      <c r="I15" s="16">
        <f t="shared" si="3"/>
        <v>117398.03084434922</v>
      </c>
      <c r="J15" s="16">
        <f t="shared" si="4"/>
        <v>29584.735629624072</v>
      </c>
      <c r="K15" s="16">
        <f t="shared" si="0"/>
        <v>19488.073120161971</v>
      </c>
      <c r="L15" s="20">
        <f t="shared" si="1"/>
        <v>10096.662509462101</v>
      </c>
      <c r="M15" s="16">
        <f t="shared" si="2"/>
        <v>107301.36833488713</v>
      </c>
    </row>
    <row r="16" spans="1:13" x14ac:dyDescent="0.25">
      <c r="A16" s="3" t="s">
        <v>14</v>
      </c>
      <c r="H16" s="15">
        <v>7</v>
      </c>
      <c r="I16" s="16">
        <f t="shared" si="3"/>
        <v>107301.36833488713</v>
      </c>
      <c r="J16" s="16">
        <f t="shared" si="4"/>
        <v>29584.735629624072</v>
      </c>
      <c r="K16" s="16">
        <f t="shared" si="0"/>
        <v>17812.027143591265</v>
      </c>
      <c r="L16" s="16">
        <f t="shared" si="1"/>
        <v>11772.708486032807</v>
      </c>
      <c r="M16" s="16">
        <f t="shared" si="2"/>
        <v>95528.659848854324</v>
      </c>
    </row>
    <row r="17" spans="1:13" x14ac:dyDescent="0.25">
      <c r="H17" s="15">
        <v>8</v>
      </c>
      <c r="I17" s="16">
        <f t="shared" si="3"/>
        <v>95528.659848854324</v>
      </c>
      <c r="J17" s="16">
        <f t="shared" si="4"/>
        <v>29584.735629624072</v>
      </c>
      <c r="K17" s="16">
        <f t="shared" si="0"/>
        <v>15857.757534909819</v>
      </c>
      <c r="L17" s="16">
        <f t="shared" si="1"/>
        <v>13726.978094714254</v>
      </c>
      <c r="M17" s="16">
        <f t="shared" si="2"/>
        <v>81801.681754140067</v>
      </c>
    </row>
    <row r="18" spans="1:13" ht="30" x14ac:dyDescent="0.25">
      <c r="A18" s="4" t="s">
        <v>15</v>
      </c>
      <c r="B18" s="4" t="s">
        <v>22</v>
      </c>
      <c r="C18" s="4" t="s">
        <v>16</v>
      </c>
      <c r="D18" s="4" t="s">
        <v>17</v>
      </c>
      <c r="E18" s="4" t="s">
        <v>18</v>
      </c>
      <c r="F18" s="4" t="s">
        <v>19</v>
      </c>
      <c r="H18" s="15">
        <v>9</v>
      </c>
      <c r="I18" s="16">
        <f t="shared" si="3"/>
        <v>81801.681754140067</v>
      </c>
      <c r="J18" s="16">
        <f t="shared" si="4"/>
        <v>29584.735629624072</v>
      </c>
      <c r="K18" s="16">
        <f t="shared" si="0"/>
        <v>13579.079171187252</v>
      </c>
      <c r="L18" s="16">
        <f t="shared" si="1"/>
        <v>16005.656458436821</v>
      </c>
      <c r="M18" s="16">
        <f t="shared" si="2"/>
        <v>65796.02529570325</v>
      </c>
    </row>
    <row r="19" spans="1:13" x14ac:dyDescent="0.25">
      <c r="A19" s="10">
        <v>1</v>
      </c>
      <c r="B19" s="21">
        <f>B6-C19</f>
        <v>4994.5692813519163</v>
      </c>
      <c r="C19" s="21">
        <f>B10-D19</f>
        <v>5.4307186480838112</v>
      </c>
      <c r="D19" s="22">
        <f>B6*B4</f>
        <v>32.5</v>
      </c>
      <c r="E19" s="21">
        <f>C19</f>
        <v>5.4307186480838112</v>
      </c>
      <c r="F19" s="21">
        <f>D19</f>
        <v>32.5</v>
      </c>
      <c r="H19" s="15">
        <v>10</v>
      </c>
      <c r="I19" s="16">
        <f t="shared" si="3"/>
        <v>65796.02529570325</v>
      </c>
      <c r="J19" s="16">
        <f t="shared" si="4"/>
        <v>29584.735629624072</v>
      </c>
      <c r="K19" s="16">
        <f t="shared" si="0"/>
        <v>10922.14019908674</v>
      </c>
      <c r="L19" s="16">
        <f t="shared" si="1"/>
        <v>18662.595430537331</v>
      </c>
      <c r="M19" s="16">
        <f t="shared" si="2"/>
        <v>47133.429865165919</v>
      </c>
    </row>
    <row r="20" spans="1:13" x14ac:dyDescent="0.25">
      <c r="A20" s="10">
        <v>2</v>
      </c>
      <c r="B20" s="21">
        <f>B19-C20</f>
        <v>4989.1032630326199</v>
      </c>
      <c r="C20" s="21">
        <f>$B$10-D20</f>
        <v>5.4660183192963601</v>
      </c>
      <c r="D20" s="22">
        <f>B19*$B$4</f>
        <v>32.464700328787451</v>
      </c>
      <c r="E20" s="21">
        <f>E19+C20</f>
        <v>10.896736967380171</v>
      </c>
      <c r="F20" s="21">
        <f>F19+D20</f>
        <v>64.964700328787444</v>
      </c>
      <c r="H20" s="15">
        <v>11</v>
      </c>
      <c r="I20" s="16">
        <f t="shared" si="3"/>
        <v>47133.429865165919</v>
      </c>
      <c r="J20" s="16">
        <f t="shared" si="4"/>
        <v>29584.735629624072</v>
      </c>
      <c r="K20" s="16">
        <f t="shared" si="0"/>
        <v>7824.1493576175426</v>
      </c>
      <c r="L20" s="16">
        <f t="shared" si="1"/>
        <v>21760.586272006531</v>
      </c>
      <c r="M20" s="16">
        <f t="shared" si="2"/>
        <v>25372.843593159389</v>
      </c>
    </row>
    <row r="21" spans="1:13" x14ac:dyDescent="0.25">
      <c r="A21" s="10">
        <v>3</v>
      </c>
      <c r="B21" s="21">
        <f t="shared" ref="B21:B84" si="5">B20-C21</f>
        <v>4983.6017155942482</v>
      </c>
      <c r="C21" s="21">
        <f>$B$10-D21</f>
        <v>5.5015474383717802</v>
      </c>
      <c r="D21" s="22">
        <f t="shared" ref="D21:D84" si="6">B20*$B$4</f>
        <v>32.429171209712031</v>
      </c>
      <c r="E21" s="21">
        <f t="shared" ref="E21:E43" si="7">E20+C21</f>
        <v>16.398284405751951</v>
      </c>
      <c r="F21" s="21">
        <f t="shared" ref="F21:F43" si="8">F20+D21</f>
        <v>97.393871538499468</v>
      </c>
      <c r="H21" s="15">
        <v>12</v>
      </c>
      <c r="I21" s="16">
        <f t="shared" si="3"/>
        <v>25372.843593159389</v>
      </c>
      <c r="J21" s="16">
        <f t="shared" si="4"/>
        <v>29584.735629624072</v>
      </c>
      <c r="K21" s="16">
        <f t="shared" si="0"/>
        <v>4211.8920364644591</v>
      </c>
      <c r="L21" s="16">
        <f t="shared" si="1"/>
        <v>25372.843593159614</v>
      </c>
      <c r="M21" s="16">
        <f t="shared" si="2"/>
        <v>-2.255546860396862E-10</v>
      </c>
    </row>
    <row r="22" spans="1:13" x14ac:dyDescent="0.25">
      <c r="A22" s="10">
        <v>4</v>
      </c>
      <c r="B22" s="21">
        <f t="shared" si="5"/>
        <v>4978.0644080975271</v>
      </c>
      <c r="C22" s="21">
        <f>$B$10-D22</f>
        <v>5.5373074967211977</v>
      </c>
      <c r="D22" s="22">
        <f t="shared" si="6"/>
        <v>32.393411151362614</v>
      </c>
      <c r="E22" s="21">
        <f t="shared" si="7"/>
        <v>21.935591902473149</v>
      </c>
      <c r="F22" s="21">
        <f t="shared" si="8"/>
        <v>129.78728268986208</v>
      </c>
    </row>
    <row r="23" spans="1:13" x14ac:dyDescent="0.25">
      <c r="A23" s="10">
        <v>5</v>
      </c>
      <c r="B23" s="21">
        <f t="shared" si="5"/>
        <v>4972.4911081020773</v>
      </c>
      <c r="C23" s="21">
        <f>$B$10-D23</f>
        <v>5.5732999954498865</v>
      </c>
      <c r="D23" s="22">
        <f t="shared" si="6"/>
        <v>32.357418652633925</v>
      </c>
      <c r="E23" s="21">
        <f t="shared" si="7"/>
        <v>27.508891897923036</v>
      </c>
      <c r="F23" s="21">
        <f t="shared" si="8"/>
        <v>162.14470134249601</v>
      </c>
      <c r="H23" s="13" t="s">
        <v>34</v>
      </c>
    </row>
    <row r="24" spans="1:13" x14ac:dyDescent="0.25">
      <c r="A24" s="10">
        <v>6</v>
      </c>
      <c r="B24" s="21">
        <f t="shared" si="5"/>
        <v>4966.8815816566566</v>
      </c>
      <c r="C24" s="21">
        <f t="shared" ref="C24:C87" si="9">$B$10-D24</f>
        <v>5.6095264454203075</v>
      </c>
      <c r="D24" s="22">
        <f t="shared" si="6"/>
        <v>32.321192202663504</v>
      </c>
      <c r="E24" s="21">
        <f t="shared" si="7"/>
        <v>33.118418343343343</v>
      </c>
      <c r="F24" s="21">
        <f t="shared" si="8"/>
        <v>194.4658935451595</v>
      </c>
      <c r="H24" s="37" t="s">
        <v>35</v>
      </c>
      <c r="I24" s="37"/>
      <c r="J24" s="37"/>
      <c r="K24" s="19">
        <f>L15</f>
        <v>10096.662509462101</v>
      </c>
    </row>
    <row r="25" spans="1:13" x14ac:dyDescent="0.25">
      <c r="A25" s="10">
        <v>7</v>
      </c>
      <c r="B25" s="21">
        <f t="shared" si="5"/>
        <v>4961.2355932893415</v>
      </c>
      <c r="C25" s="21">
        <f t="shared" si="9"/>
        <v>5.645988367315546</v>
      </c>
      <c r="D25" s="21">
        <f t="shared" si="6"/>
        <v>32.284730280768265</v>
      </c>
      <c r="E25" s="21">
        <f t="shared" si="7"/>
        <v>38.764406710658889</v>
      </c>
      <c r="F25" s="21">
        <f t="shared" si="8"/>
        <v>226.75062382592776</v>
      </c>
    </row>
    <row r="26" spans="1:13" x14ac:dyDescent="0.25">
      <c r="A26" s="10">
        <v>8</v>
      </c>
      <c r="B26" s="21">
        <f t="shared" si="5"/>
        <v>4955.5529059976388</v>
      </c>
      <c r="C26" s="21">
        <f t="shared" si="9"/>
        <v>5.6826872917030897</v>
      </c>
      <c r="D26" s="21">
        <f t="shared" si="6"/>
        <v>32.248031356380721</v>
      </c>
      <c r="E26" s="21">
        <f t="shared" si="7"/>
        <v>44.447094002361979</v>
      </c>
      <c r="F26" s="21">
        <f t="shared" si="8"/>
        <v>258.99865518230848</v>
      </c>
    </row>
    <row r="27" spans="1:13" x14ac:dyDescent="0.25">
      <c r="A27" s="10">
        <v>9</v>
      </c>
      <c r="B27" s="21">
        <f t="shared" si="5"/>
        <v>4949.8332812385397</v>
      </c>
      <c r="C27" s="21">
        <f t="shared" si="9"/>
        <v>5.7196247590991618</v>
      </c>
      <c r="D27" s="21">
        <f t="shared" si="6"/>
        <v>32.211093888984649</v>
      </c>
      <c r="E27" s="21">
        <f t="shared" si="7"/>
        <v>50.166718761461141</v>
      </c>
      <c r="F27" s="21">
        <f t="shared" si="8"/>
        <v>291.20974907129312</v>
      </c>
    </row>
    <row r="28" spans="1:13" x14ac:dyDescent="0.25">
      <c r="A28" s="10">
        <v>10</v>
      </c>
      <c r="B28" s="21">
        <f t="shared" si="5"/>
        <v>4944.0764789185068</v>
      </c>
      <c r="C28" s="21">
        <f t="shared" si="9"/>
        <v>5.7568023200333016</v>
      </c>
      <c r="D28" s="21">
        <f t="shared" si="6"/>
        <v>32.17391632805051</v>
      </c>
      <c r="E28" s="21">
        <f t="shared" si="7"/>
        <v>55.923521081494442</v>
      </c>
      <c r="F28" s="21">
        <f t="shared" si="8"/>
        <v>323.38366539934361</v>
      </c>
    </row>
    <row r="29" spans="1:13" x14ac:dyDescent="0.25">
      <c r="A29" s="10">
        <v>11</v>
      </c>
      <c r="B29" s="21">
        <f t="shared" si="5"/>
        <v>4938.2822573833937</v>
      </c>
      <c r="C29" s="21">
        <f t="shared" si="9"/>
        <v>5.7942215351135218</v>
      </c>
      <c r="D29" s="21">
        <f t="shared" si="6"/>
        <v>32.136497112970289</v>
      </c>
      <c r="E29" s="21">
        <f t="shared" si="7"/>
        <v>61.717742616607964</v>
      </c>
      <c r="F29" s="21">
        <f t="shared" si="8"/>
        <v>355.5201625123139</v>
      </c>
    </row>
    <row r="30" spans="1:13" x14ac:dyDescent="0.25">
      <c r="A30" s="10">
        <v>12</v>
      </c>
      <c r="B30" s="21">
        <f t="shared" si="5"/>
        <v>4932.4503734083019</v>
      </c>
      <c r="C30" s="21">
        <f t="shared" si="9"/>
        <v>5.8318839750917562</v>
      </c>
      <c r="D30" s="21">
        <f t="shared" si="6"/>
        <v>32.098834672992055</v>
      </c>
      <c r="E30" s="21">
        <f t="shared" si="7"/>
        <v>67.54962659169972</v>
      </c>
      <c r="F30" s="21">
        <f t="shared" si="8"/>
        <v>387.61899718530594</v>
      </c>
    </row>
    <row r="31" spans="1:13" x14ac:dyDescent="0.25">
      <c r="A31" s="10">
        <v>13</v>
      </c>
      <c r="B31" s="21">
        <f t="shared" si="5"/>
        <v>4926.5805821873719</v>
      </c>
      <c r="C31" s="21">
        <f t="shared" si="9"/>
        <v>5.869791220929848</v>
      </c>
      <c r="D31" s="21">
        <f t="shared" si="6"/>
        <v>32.060927427153963</v>
      </c>
      <c r="E31" s="21">
        <f t="shared" si="7"/>
        <v>73.419417812629575</v>
      </c>
      <c r="F31" s="21">
        <f t="shared" si="8"/>
        <v>419.6799246124599</v>
      </c>
    </row>
    <row r="32" spans="1:13" x14ac:dyDescent="0.25">
      <c r="A32" s="10">
        <v>14</v>
      </c>
      <c r="B32" s="21">
        <f t="shared" si="5"/>
        <v>4920.672637323506</v>
      </c>
      <c r="C32" s="21">
        <f t="shared" si="9"/>
        <v>5.9079448638658931</v>
      </c>
      <c r="D32" s="21">
        <f t="shared" si="6"/>
        <v>32.022773784217918</v>
      </c>
      <c r="E32" s="21">
        <f t="shared" si="7"/>
        <v>79.327362676495468</v>
      </c>
      <c r="F32" s="21">
        <f t="shared" si="8"/>
        <v>451.70269839667782</v>
      </c>
    </row>
    <row r="33" spans="1:6" x14ac:dyDescent="0.25">
      <c r="A33" s="10">
        <v>15</v>
      </c>
      <c r="B33" s="21">
        <f t="shared" si="5"/>
        <v>4914.7262908180246</v>
      </c>
      <c r="C33" s="21">
        <f t="shared" si="9"/>
        <v>5.9463465054810243</v>
      </c>
      <c r="D33" s="21">
        <f t="shared" si="6"/>
        <v>31.984372142602787</v>
      </c>
      <c r="E33" s="21">
        <f t="shared" si="7"/>
        <v>85.2737091819765</v>
      </c>
      <c r="F33" s="21">
        <f t="shared" si="8"/>
        <v>483.68707053928063</v>
      </c>
    </row>
    <row r="34" spans="1:6" x14ac:dyDescent="0.25">
      <c r="A34" s="10">
        <v>16</v>
      </c>
      <c r="B34" s="21">
        <f t="shared" si="5"/>
        <v>4908.7412930602577</v>
      </c>
      <c r="C34" s="21">
        <f t="shared" si="9"/>
        <v>5.9849977577666529</v>
      </c>
      <c r="D34" s="21">
        <f t="shared" si="6"/>
        <v>31.945720890317158</v>
      </c>
      <c r="E34" s="21">
        <f t="shared" si="7"/>
        <v>91.258706939743149</v>
      </c>
      <c r="F34" s="21">
        <f t="shared" si="8"/>
        <v>515.63279142959777</v>
      </c>
    </row>
    <row r="35" spans="1:6" x14ac:dyDescent="0.25">
      <c r="A35" s="10">
        <v>17</v>
      </c>
      <c r="B35" s="21">
        <f t="shared" si="5"/>
        <v>4902.717392817066</v>
      </c>
      <c r="C35" s="21">
        <f t="shared" si="9"/>
        <v>6.0239002431921378</v>
      </c>
      <c r="D35" s="21">
        <f t="shared" si="6"/>
        <v>31.906818404891673</v>
      </c>
      <c r="E35" s="21">
        <f t="shared" si="7"/>
        <v>97.282607182935294</v>
      </c>
      <c r="F35" s="21">
        <f t="shared" si="8"/>
        <v>547.5396098344894</v>
      </c>
    </row>
    <row r="36" spans="1:6" x14ac:dyDescent="0.25">
      <c r="A36" s="10">
        <v>18</v>
      </c>
      <c r="B36" s="21">
        <f t="shared" si="5"/>
        <v>4896.6543372222932</v>
      </c>
      <c r="C36" s="21">
        <f t="shared" si="9"/>
        <v>6.0630555947728837</v>
      </c>
      <c r="D36" s="21">
        <f t="shared" si="6"/>
        <v>31.867663053310928</v>
      </c>
      <c r="E36" s="21">
        <f t="shared" si="7"/>
        <v>103.34566277770818</v>
      </c>
      <c r="F36" s="21">
        <f t="shared" si="8"/>
        <v>579.40727288780033</v>
      </c>
    </row>
    <row r="37" spans="1:6" x14ac:dyDescent="0.25">
      <c r="A37" s="10">
        <v>19</v>
      </c>
      <c r="B37" s="21">
        <f t="shared" si="5"/>
        <v>4890.5518717661544</v>
      </c>
      <c r="C37" s="21">
        <f t="shared" si="9"/>
        <v>6.1024654561389085</v>
      </c>
      <c r="D37" s="21">
        <f t="shared" si="6"/>
        <v>31.828253191944903</v>
      </c>
      <c r="E37" s="21">
        <f t="shared" si="7"/>
        <v>109.44812823384709</v>
      </c>
      <c r="F37" s="21">
        <f t="shared" si="8"/>
        <v>611.23552607974523</v>
      </c>
    </row>
    <row r="38" spans="1:6" x14ac:dyDescent="0.25">
      <c r="A38" s="10">
        <v>20</v>
      </c>
      <c r="B38" s="21">
        <f t="shared" si="5"/>
        <v>4884.4097402845509</v>
      </c>
      <c r="C38" s="21">
        <f t="shared" si="9"/>
        <v>6.1421314816038084</v>
      </c>
      <c r="D38" s="21">
        <f t="shared" si="6"/>
        <v>31.788587166480003</v>
      </c>
      <c r="E38" s="21">
        <f t="shared" si="7"/>
        <v>115.5902597154509</v>
      </c>
      <c r="F38" s="21">
        <f t="shared" si="8"/>
        <v>643.02411324622528</v>
      </c>
    </row>
    <row r="39" spans="1:6" x14ac:dyDescent="0.25">
      <c r="A39" s="10">
        <v>21</v>
      </c>
      <c r="B39" s="21">
        <f t="shared" si="5"/>
        <v>4878.2276849483169</v>
      </c>
      <c r="C39" s="21">
        <f t="shared" si="9"/>
        <v>6.1820553362342316</v>
      </c>
      <c r="D39" s="21">
        <f t="shared" si="6"/>
        <v>31.74866331184958</v>
      </c>
      <c r="E39" s="21">
        <f t="shared" si="7"/>
        <v>121.77231505168513</v>
      </c>
      <c r="F39" s="21">
        <f t="shared" si="8"/>
        <v>674.77277655807484</v>
      </c>
    </row>
    <row r="40" spans="1:6" x14ac:dyDescent="0.25">
      <c r="A40" s="10">
        <v>22</v>
      </c>
      <c r="B40" s="21">
        <f t="shared" si="5"/>
        <v>4872.0054462523967</v>
      </c>
      <c r="C40" s="21">
        <f t="shared" si="9"/>
        <v>6.2222386959197529</v>
      </c>
      <c r="D40" s="21">
        <f t="shared" si="6"/>
        <v>31.708479952164058</v>
      </c>
      <c r="E40" s="21">
        <f t="shared" si="7"/>
        <v>127.99455374760488</v>
      </c>
      <c r="F40" s="21">
        <f t="shared" si="8"/>
        <v>706.48125651023895</v>
      </c>
    </row>
    <row r="41" spans="1:6" x14ac:dyDescent="0.25">
      <c r="A41" s="10">
        <v>23</v>
      </c>
      <c r="B41" s="21">
        <f t="shared" si="5"/>
        <v>4865.7427630049533</v>
      </c>
      <c r="C41" s="21">
        <f t="shared" si="9"/>
        <v>6.2626832474432348</v>
      </c>
      <c r="D41" s="21">
        <f t="shared" si="6"/>
        <v>31.668035400640576</v>
      </c>
      <c r="E41" s="21">
        <f t="shared" si="7"/>
        <v>134.25723699504812</v>
      </c>
      <c r="F41" s="21">
        <f t="shared" si="8"/>
        <v>738.14929191087958</v>
      </c>
    </row>
    <row r="42" spans="1:6" x14ac:dyDescent="0.25">
      <c r="A42" s="10">
        <v>24</v>
      </c>
      <c r="B42" s="21">
        <f t="shared" si="5"/>
        <v>4859.4393723164021</v>
      </c>
      <c r="C42" s="21">
        <f t="shared" si="9"/>
        <v>6.303390688551616</v>
      </c>
      <c r="D42" s="21">
        <f t="shared" si="6"/>
        <v>31.627327959532195</v>
      </c>
      <c r="E42" s="21">
        <f t="shared" si="7"/>
        <v>140.56062768359973</v>
      </c>
      <c r="F42" s="21">
        <f t="shared" si="8"/>
        <v>769.77661987041176</v>
      </c>
    </row>
    <row r="43" spans="1:6" x14ac:dyDescent="0.25">
      <c r="A43" s="10">
        <v>25</v>
      </c>
      <c r="B43" s="21">
        <f t="shared" si="5"/>
        <v>4853.0950095883745</v>
      </c>
      <c r="C43" s="21">
        <f t="shared" si="9"/>
        <v>6.3443627280271997</v>
      </c>
      <c r="D43" s="21">
        <f t="shared" si="6"/>
        <v>31.586355920056612</v>
      </c>
      <c r="E43" s="21">
        <f t="shared" si="7"/>
        <v>146.90499041162693</v>
      </c>
      <c r="F43" s="21">
        <f t="shared" si="8"/>
        <v>801.36297579046834</v>
      </c>
    </row>
    <row r="44" spans="1:6" x14ac:dyDescent="0.25">
      <c r="A44" s="10">
        <v>26</v>
      </c>
      <c r="B44" s="21">
        <f t="shared" si="5"/>
        <v>4846.7094085026156</v>
      </c>
      <c r="C44" s="21">
        <f t="shared" si="9"/>
        <v>6.3856010857593795</v>
      </c>
      <c r="D44" s="21">
        <f t="shared" si="6"/>
        <v>31.545117562324432</v>
      </c>
      <c r="E44" s="21">
        <f t="shared" ref="E44:E107" si="10">E43+C44</f>
        <v>153.29059149738632</v>
      </c>
      <c r="F44" s="21">
        <f t="shared" ref="F44:F107" si="11">F43+D44</f>
        <v>832.90809335279278</v>
      </c>
    </row>
    <row r="45" spans="1:6" x14ac:dyDescent="0.25">
      <c r="A45" s="10">
        <v>27</v>
      </c>
      <c r="B45" s="21">
        <f t="shared" si="5"/>
        <v>4840.2823010097991</v>
      </c>
      <c r="C45" s="21">
        <f t="shared" si="9"/>
        <v>6.4271074928168126</v>
      </c>
      <c r="D45" s="21">
        <f t="shared" si="6"/>
        <v>31.503611155266999</v>
      </c>
      <c r="E45" s="21">
        <f t="shared" si="10"/>
        <v>159.71769899020313</v>
      </c>
      <c r="F45" s="21">
        <f t="shared" si="11"/>
        <v>864.41170450805976</v>
      </c>
    </row>
    <row r="46" spans="1:6" x14ac:dyDescent="0.25">
      <c r="A46" s="10">
        <v>28</v>
      </c>
      <c r="B46" s="21">
        <f t="shared" si="5"/>
        <v>4833.8134173182789</v>
      </c>
      <c r="C46" s="21">
        <f t="shared" si="9"/>
        <v>6.4688836915201193</v>
      </c>
      <c r="D46" s="21">
        <f t="shared" si="6"/>
        <v>31.461834956563692</v>
      </c>
      <c r="E46" s="21">
        <f t="shared" si="10"/>
        <v>166.18658268172325</v>
      </c>
      <c r="F46" s="21">
        <f t="shared" si="11"/>
        <v>895.87353946462349</v>
      </c>
    </row>
    <row r="47" spans="1:6" x14ac:dyDescent="0.25">
      <c r="A47" s="10">
        <v>29</v>
      </c>
      <c r="B47" s="21">
        <f t="shared" si="5"/>
        <v>4827.3024858827639</v>
      </c>
      <c r="C47" s="21">
        <f t="shared" si="9"/>
        <v>6.5109314355150012</v>
      </c>
      <c r="D47" s="21">
        <f t="shared" si="6"/>
        <v>31.41978721256881</v>
      </c>
      <c r="E47" s="21">
        <f t="shared" si="10"/>
        <v>172.69751411723826</v>
      </c>
      <c r="F47" s="21">
        <f t="shared" si="11"/>
        <v>927.29332667719234</v>
      </c>
    </row>
    <row r="48" spans="1:6" x14ac:dyDescent="0.25">
      <c r="A48" s="10">
        <v>30</v>
      </c>
      <c r="B48" s="21">
        <f t="shared" si="5"/>
        <v>4820.7492333929176</v>
      </c>
      <c r="C48" s="21">
        <f t="shared" si="9"/>
        <v>6.5532524898458462</v>
      </c>
      <c r="D48" s="21">
        <f t="shared" si="6"/>
        <v>31.377466158237965</v>
      </c>
      <c r="E48" s="21">
        <f t="shared" si="10"/>
        <v>179.2507666070841</v>
      </c>
      <c r="F48" s="21">
        <f t="shared" si="11"/>
        <v>958.67079283543035</v>
      </c>
    </row>
    <row r="49" spans="1:6" x14ac:dyDescent="0.25">
      <c r="A49" s="10">
        <v>31</v>
      </c>
      <c r="B49" s="21">
        <f t="shared" si="5"/>
        <v>4814.1533847618875</v>
      </c>
      <c r="C49" s="21">
        <f t="shared" si="9"/>
        <v>6.595848631029849</v>
      </c>
      <c r="D49" s="21">
        <f t="shared" si="6"/>
        <v>31.334870017053962</v>
      </c>
      <c r="E49" s="21">
        <f t="shared" si="10"/>
        <v>185.84661523811394</v>
      </c>
      <c r="F49" s="21">
        <f t="shared" si="11"/>
        <v>990.00566285248431</v>
      </c>
    </row>
    <row r="50" spans="1:6" x14ac:dyDescent="0.25">
      <c r="A50" s="10">
        <v>32</v>
      </c>
      <c r="B50" s="21">
        <f t="shared" si="5"/>
        <v>4807.5146631147563</v>
      </c>
      <c r="C50" s="21">
        <f t="shared" si="9"/>
        <v>6.6387216471315433</v>
      </c>
      <c r="D50" s="21">
        <f t="shared" si="6"/>
        <v>31.291997000952268</v>
      </c>
      <c r="E50" s="21">
        <f t="shared" si="10"/>
        <v>192.48533688524549</v>
      </c>
      <c r="F50" s="21">
        <f t="shared" si="11"/>
        <v>1021.2976598534366</v>
      </c>
    </row>
    <row r="51" spans="1:6" x14ac:dyDescent="0.25">
      <c r="A51" s="10">
        <v>33</v>
      </c>
      <c r="B51" s="21">
        <f t="shared" si="5"/>
        <v>4800.8327897769186</v>
      </c>
      <c r="C51" s="21">
        <f t="shared" si="9"/>
        <v>6.6818733378378958</v>
      </c>
      <c r="D51" s="21">
        <f t="shared" si="6"/>
        <v>31.248845310245915</v>
      </c>
      <c r="E51" s="21">
        <f t="shared" si="10"/>
        <v>199.16721022308337</v>
      </c>
      <c r="F51" s="21">
        <f t="shared" si="11"/>
        <v>1052.5465051636825</v>
      </c>
    </row>
    <row r="52" spans="1:6" x14ac:dyDescent="0.25">
      <c r="A52" s="10">
        <v>34</v>
      </c>
      <c r="B52" s="21">
        <f t="shared" si="5"/>
        <v>4794.1074842623848</v>
      </c>
      <c r="C52" s="21">
        <f t="shared" si="9"/>
        <v>6.7253055145338401</v>
      </c>
      <c r="D52" s="21">
        <f t="shared" si="6"/>
        <v>31.205413133549971</v>
      </c>
      <c r="E52" s="21">
        <f t="shared" si="10"/>
        <v>205.8925157376172</v>
      </c>
      <c r="F52" s="21">
        <f t="shared" si="11"/>
        <v>1083.7519182972324</v>
      </c>
    </row>
    <row r="53" spans="1:6" x14ac:dyDescent="0.25">
      <c r="A53" s="10">
        <v>35</v>
      </c>
      <c r="B53" s="21">
        <f t="shared" si="5"/>
        <v>4787.3384642620067</v>
      </c>
      <c r="C53" s="21">
        <f t="shared" si="9"/>
        <v>6.7690200003783119</v>
      </c>
      <c r="D53" s="21">
        <f t="shared" si="6"/>
        <v>31.161698647705499</v>
      </c>
      <c r="E53" s="21">
        <f t="shared" si="10"/>
        <v>212.66153573799551</v>
      </c>
      <c r="F53" s="21">
        <f t="shared" si="11"/>
        <v>1114.9136169449378</v>
      </c>
    </row>
    <row r="54" spans="1:6" x14ac:dyDescent="0.25">
      <c r="A54" s="10">
        <v>36</v>
      </c>
      <c r="B54" s="21">
        <f t="shared" si="5"/>
        <v>4780.5254456316261</v>
      </c>
      <c r="C54" s="21">
        <f t="shared" si="9"/>
        <v>6.8130186303807676</v>
      </c>
      <c r="D54" s="21">
        <f t="shared" si="6"/>
        <v>31.117700017703044</v>
      </c>
      <c r="E54" s="21">
        <f t="shared" si="10"/>
        <v>219.47455436837629</v>
      </c>
      <c r="F54" s="21">
        <f t="shared" si="11"/>
        <v>1146.0313169626409</v>
      </c>
    </row>
    <row r="55" spans="1:6" x14ac:dyDescent="0.25">
      <c r="A55" s="10">
        <v>37</v>
      </c>
      <c r="B55" s="21">
        <f t="shared" si="5"/>
        <v>4773.6681423801474</v>
      </c>
      <c r="C55" s="21">
        <f t="shared" si="9"/>
        <v>6.8573032514782426</v>
      </c>
      <c r="D55" s="21">
        <f t="shared" si="6"/>
        <v>31.073415396605569</v>
      </c>
      <c r="E55" s="21">
        <f t="shared" si="10"/>
        <v>226.33185761985453</v>
      </c>
      <c r="F55" s="21">
        <f t="shared" si="11"/>
        <v>1177.1047323592463</v>
      </c>
    </row>
    <row r="56" spans="1:6" x14ac:dyDescent="0.25">
      <c r="A56" s="10">
        <v>38</v>
      </c>
      <c r="B56" s="21">
        <f t="shared" si="5"/>
        <v>4766.7662666575343</v>
      </c>
      <c r="C56" s="21">
        <f t="shared" si="9"/>
        <v>6.9018757226128535</v>
      </c>
      <c r="D56" s="21">
        <f t="shared" si="6"/>
        <v>31.028842925470958</v>
      </c>
      <c r="E56" s="21">
        <f t="shared" si="10"/>
        <v>233.23373334246739</v>
      </c>
      <c r="F56" s="21">
        <f t="shared" si="11"/>
        <v>1208.1335752847174</v>
      </c>
    </row>
    <row r="57" spans="1:6" x14ac:dyDescent="0.25">
      <c r="A57" s="10">
        <v>39</v>
      </c>
      <c r="B57" s="21">
        <f t="shared" si="5"/>
        <v>4759.8195287427243</v>
      </c>
      <c r="C57" s="21">
        <f t="shared" si="9"/>
        <v>6.9467379148098409</v>
      </c>
      <c r="D57" s="21">
        <f t="shared" si="6"/>
        <v>30.98398073327397</v>
      </c>
      <c r="E57" s="21">
        <f t="shared" si="10"/>
        <v>240.18047125727722</v>
      </c>
      <c r="F57" s="21">
        <f t="shared" si="11"/>
        <v>1239.1175560179913</v>
      </c>
    </row>
    <row r="58" spans="1:6" x14ac:dyDescent="0.25">
      <c r="A58" s="10">
        <v>40</v>
      </c>
      <c r="B58" s="21">
        <f t="shared" si="5"/>
        <v>4752.8276370314679</v>
      </c>
      <c r="C58" s="21">
        <f t="shared" si="9"/>
        <v>6.9918917112561054</v>
      </c>
      <c r="D58" s="21">
        <f t="shared" si="6"/>
        <v>30.938826936827706</v>
      </c>
      <c r="E58" s="21">
        <f t="shared" si="10"/>
        <v>247.17236296853332</v>
      </c>
      <c r="F58" s="21">
        <f t="shared" si="11"/>
        <v>1270.0563829548191</v>
      </c>
    </row>
    <row r="59" spans="1:6" x14ac:dyDescent="0.25">
      <c r="A59" s="10">
        <v>41</v>
      </c>
      <c r="B59" s="21">
        <f t="shared" si="5"/>
        <v>4745.7902980240888</v>
      </c>
      <c r="C59" s="21">
        <f t="shared" si="9"/>
        <v>7.0373390073792699</v>
      </c>
      <c r="D59" s="21">
        <f t="shared" si="6"/>
        <v>30.893379640704541</v>
      </c>
      <c r="E59" s="21">
        <f t="shared" si="10"/>
        <v>254.20970197591259</v>
      </c>
      <c r="F59" s="21">
        <f t="shared" si="11"/>
        <v>1300.9497625955237</v>
      </c>
    </row>
    <row r="60" spans="1:6" x14ac:dyDescent="0.25">
      <c r="A60" s="10">
        <v>42</v>
      </c>
      <c r="B60" s="21">
        <f t="shared" si="5"/>
        <v>4738.7072163131616</v>
      </c>
      <c r="C60" s="21">
        <f t="shared" si="9"/>
        <v>7.0830817109272353</v>
      </c>
      <c r="D60" s="21">
        <f t="shared" si="6"/>
        <v>30.847636937156576</v>
      </c>
      <c r="E60" s="21">
        <f t="shared" si="10"/>
        <v>261.29278368683981</v>
      </c>
      <c r="F60" s="21">
        <f t="shared" si="11"/>
        <v>1331.7973995326802</v>
      </c>
    </row>
    <row r="61" spans="1:6" x14ac:dyDescent="0.25">
      <c r="A61" s="10">
        <v>43</v>
      </c>
      <c r="B61" s="21">
        <f t="shared" si="5"/>
        <v>4731.5780945711131</v>
      </c>
      <c r="C61" s="21">
        <f t="shared" si="9"/>
        <v>7.1291217420482624</v>
      </c>
      <c r="D61" s="21">
        <f t="shared" si="6"/>
        <v>30.801596906035549</v>
      </c>
      <c r="E61" s="21">
        <f t="shared" si="10"/>
        <v>268.42190542888807</v>
      </c>
      <c r="F61" s="21">
        <f t="shared" si="11"/>
        <v>1362.5989964387156</v>
      </c>
    </row>
    <row r="62" spans="1:6" x14ac:dyDescent="0.25">
      <c r="A62" s="10">
        <v>44</v>
      </c>
      <c r="B62" s="21">
        <f t="shared" si="5"/>
        <v>4724.4026335377412</v>
      </c>
      <c r="C62" s="21">
        <f t="shared" si="9"/>
        <v>7.175461033371576</v>
      </c>
      <c r="D62" s="21">
        <f t="shared" si="6"/>
        <v>30.755257614712235</v>
      </c>
      <c r="E62" s="21">
        <f t="shared" si="10"/>
        <v>275.59736646225963</v>
      </c>
      <c r="F62" s="21">
        <f t="shared" si="11"/>
        <v>1393.3542540534279</v>
      </c>
    </row>
    <row r="63" spans="1:6" x14ac:dyDescent="0.25">
      <c r="A63" s="10">
        <v>45</v>
      </c>
      <c r="B63" s="21">
        <f t="shared" si="5"/>
        <v>4717.1805320076528</v>
      </c>
      <c r="C63" s="21">
        <f t="shared" si="9"/>
        <v>7.2221015300884943</v>
      </c>
      <c r="D63" s="21">
        <f t="shared" si="6"/>
        <v>30.708617117995317</v>
      </c>
      <c r="E63" s="21">
        <f t="shared" si="10"/>
        <v>282.81946799234811</v>
      </c>
      <c r="F63" s="21">
        <f t="shared" si="11"/>
        <v>1424.0628711714232</v>
      </c>
    </row>
    <row r="64" spans="1:6" x14ac:dyDescent="0.25">
      <c r="A64" s="10">
        <v>46</v>
      </c>
      <c r="B64" s="21">
        <f t="shared" si="5"/>
        <v>4709.9114868176184</v>
      </c>
      <c r="C64" s="21">
        <f t="shared" si="9"/>
        <v>7.2690451900340705</v>
      </c>
      <c r="D64" s="21">
        <f t="shared" si="6"/>
        <v>30.661673458049741</v>
      </c>
      <c r="E64" s="21">
        <f t="shared" si="10"/>
        <v>290.0885131823822</v>
      </c>
      <c r="F64" s="21">
        <f t="shared" si="11"/>
        <v>1454.724544629473</v>
      </c>
    </row>
    <row r="65" spans="1:6" x14ac:dyDescent="0.25">
      <c r="A65" s="10">
        <v>47</v>
      </c>
      <c r="B65" s="21">
        <f t="shared" si="5"/>
        <v>4702.5951928338491</v>
      </c>
      <c r="C65" s="21">
        <f t="shared" si="9"/>
        <v>7.3162939837692917</v>
      </c>
      <c r="D65" s="21">
        <f t="shared" si="6"/>
        <v>30.614424664314519</v>
      </c>
      <c r="E65" s="21">
        <f t="shared" si="10"/>
        <v>297.4048071661515</v>
      </c>
      <c r="F65" s="21">
        <f t="shared" si="11"/>
        <v>1485.3389692937876</v>
      </c>
    </row>
    <row r="66" spans="1:6" x14ac:dyDescent="0.25">
      <c r="A66" s="10">
        <v>48</v>
      </c>
      <c r="B66" s="21">
        <f t="shared" si="5"/>
        <v>4695.2313429391852</v>
      </c>
      <c r="C66" s="21">
        <f t="shared" si="9"/>
        <v>7.3638498946637938</v>
      </c>
      <c r="D66" s="21">
        <f t="shared" si="6"/>
        <v>30.566868753420017</v>
      </c>
      <c r="E66" s="21">
        <f t="shared" si="10"/>
        <v>304.76865706081531</v>
      </c>
      <c r="F66" s="21">
        <f t="shared" si="11"/>
        <v>1515.9058380472077</v>
      </c>
    </row>
    <row r="67" spans="1:6" x14ac:dyDescent="0.25">
      <c r="A67" s="10">
        <v>49</v>
      </c>
      <c r="B67" s="21">
        <f t="shared" si="5"/>
        <v>4687.8196280202064</v>
      </c>
      <c r="C67" s="21">
        <f t="shared" si="9"/>
        <v>7.4117149189791078</v>
      </c>
      <c r="D67" s="21">
        <f t="shared" si="6"/>
        <v>30.519003729104703</v>
      </c>
      <c r="E67" s="21">
        <f t="shared" si="10"/>
        <v>312.18037197979442</v>
      </c>
      <c r="F67" s="21">
        <f t="shared" si="11"/>
        <v>1546.4248417763124</v>
      </c>
    </row>
    <row r="68" spans="1:6" x14ac:dyDescent="0.25">
      <c r="A68" s="10">
        <v>50</v>
      </c>
      <c r="B68" s="21">
        <f t="shared" si="5"/>
        <v>4680.359736954254</v>
      </c>
      <c r="C68" s="21">
        <f t="shared" si="9"/>
        <v>7.4598910659524691</v>
      </c>
      <c r="D68" s="21">
        <f t="shared" si="6"/>
        <v>30.470827582131342</v>
      </c>
      <c r="E68" s="21">
        <f t="shared" si="10"/>
        <v>319.64026304574691</v>
      </c>
      <c r="F68" s="21">
        <f t="shared" si="11"/>
        <v>1576.8956693584437</v>
      </c>
    </row>
    <row r="69" spans="1:6" x14ac:dyDescent="0.25">
      <c r="A69" s="10">
        <v>51</v>
      </c>
      <c r="B69" s="21">
        <f t="shared" si="5"/>
        <v>4672.8513565963731</v>
      </c>
      <c r="C69" s="21">
        <f t="shared" si="9"/>
        <v>7.5083803578811619</v>
      </c>
      <c r="D69" s="21">
        <f t="shared" si="6"/>
        <v>30.422338290202649</v>
      </c>
      <c r="E69" s="21">
        <f t="shared" si="10"/>
        <v>327.14864340362806</v>
      </c>
      <c r="F69" s="21">
        <f t="shared" si="11"/>
        <v>1607.3180076486462</v>
      </c>
    </row>
    <row r="70" spans="1:6" x14ac:dyDescent="0.25">
      <c r="A70" s="10">
        <v>52</v>
      </c>
      <c r="B70" s="21">
        <f t="shared" si="5"/>
        <v>4665.2941717661661</v>
      </c>
      <c r="C70" s="21">
        <f t="shared" si="9"/>
        <v>7.5571848302073867</v>
      </c>
      <c r="D70" s="21">
        <f t="shared" si="6"/>
        <v>30.373533817876424</v>
      </c>
      <c r="E70" s="21">
        <f t="shared" si="10"/>
        <v>334.70582823383546</v>
      </c>
      <c r="F70" s="21">
        <f t="shared" si="11"/>
        <v>1637.6915414665227</v>
      </c>
    </row>
    <row r="71" spans="1:6" x14ac:dyDescent="0.25">
      <c r="A71" s="10">
        <v>53</v>
      </c>
      <c r="B71" s="21">
        <f t="shared" si="5"/>
        <v>4657.6878652345622</v>
      </c>
      <c r="C71" s="21">
        <f t="shared" si="9"/>
        <v>7.6063065316037317</v>
      </c>
      <c r="D71" s="21">
        <f t="shared" si="6"/>
        <v>30.32441211648008</v>
      </c>
      <c r="E71" s="21">
        <f t="shared" si="10"/>
        <v>342.31213476543917</v>
      </c>
      <c r="F71" s="21">
        <f t="shared" si="11"/>
        <v>1668.0159535830028</v>
      </c>
    </row>
    <row r="72" spans="1:6" x14ac:dyDescent="0.25">
      <c r="A72" s="10">
        <v>54</v>
      </c>
      <c r="B72" s="21">
        <f t="shared" si="5"/>
        <v>4650.0321177105034</v>
      </c>
      <c r="C72" s="21">
        <f t="shared" si="9"/>
        <v>7.6557475240591586</v>
      </c>
      <c r="D72" s="21">
        <f t="shared" si="6"/>
        <v>30.274971124024653</v>
      </c>
      <c r="E72" s="21">
        <f t="shared" si="10"/>
        <v>349.96788228949833</v>
      </c>
      <c r="F72" s="21">
        <f t="shared" si="11"/>
        <v>1698.2909247070274</v>
      </c>
    </row>
    <row r="73" spans="1:6" x14ac:dyDescent="0.25">
      <c r="A73" s="10">
        <v>55</v>
      </c>
      <c r="B73" s="21">
        <f t="shared" si="5"/>
        <v>4642.3266078275383</v>
      </c>
      <c r="C73" s="21">
        <f t="shared" si="9"/>
        <v>7.70550988296554</v>
      </c>
      <c r="D73" s="21">
        <f t="shared" si="6"/>
        <v>30.225208765118271</v>
      </c>
      <c r="E73" s="21">
        <f t="shared" si="10"/>
        <v>357.67339217246388</v>
      </c>
      <c r="F73" s="21">
        <f t="shared" si="11"/>
        <v>1728.5161334721456</v>
      </c>
    </row>
    <row r="74" spans="1:6" x14ac:dyDescent="0.25">
      <c r="A74" s="10">
        <v>56</v>
      </c>
      <c r="B74" s="21">
        <f t="shared" si="5"/>
        <v>4634.5710121303337</v>
      </c>
      <c r="C74" s="21">
        <f t="shared" si="9"/>
        <v>7.7555956972048143</v>
      </c>
      <c r="D74" s="21">
        <f t="shared" si="6"/>
        <v>30.175122950878997</v>
      </c>
      <c r="E74" s="21">
        <f t="shared" si="10"/>
        <v>365.42898786966867</v>
      </c>
      <c r="F74" s="21">
        <f t="shared" si="11"/>
        <v>1758.6912564230247</v>
      </c>
    </row>
    <row r="75" spans="1:6" x14ac:dyDescent="0.25">
      <c r="A75" s="10">
        <v>57</v>
      </c>
      <c r="B75" s="21">
        <f t="shared" si="5"/>
        <v>4626.7650050610973</v>
      </c>
      <c r="C75" s="21">
        <f t="shared" si="9"/>
        <v>7.8060070692366423</v>
      </c>
      <c r="D75" s="21">
        <f t="shared" si="6"/>
        <v>30.124711578847169</v>
      </c>
      <c r="E75" s="21">
        <f t="shared" si="10"/>
        <v>373.23499493890529</v>
      </c>
      <c r="F75" s="21">
        <f t="shared" si="11"/>
        <v>1788.8159680018719</v>
      </c>
    </row>
    <row r="76" spans="1:6" x14ac:dyDescent="0.25">
      <c r="A76" s="10">
        <v>58</v>
      </c>
      <c r="B76" s="21">
        <f t="shared" si="5"/>
        <v>4618.9082589459103</v>
      </c>
      <c r="C76" s="21">
        <f t="shared" si="9"/>
        <v>7.8567461151866809</v>
      </c>
      <c r="D76" s="21">
        <f t="shared" si="6"/>
        <v>30.07397253289713</v>
      </c>
      <c r="E76" s="21">
        <f t="shared" si="10"/>
        <v>381.09174105409198</v>
      </c>
      <c r="F76" s="21">
        <f t="shared" si="11"/>
        <v>1818.889940534769</v>
      </c>
    </row>
    <row r="77" spans="1:6" x14ac:dyDescent="0.25">
      <c r="A77" s="10">
        <v>59</v>
      </c>
      <c r="B77" s="21">
        <f t="shared" si="5"/>
        <v>4611.0004439809745</v>
      </c>
      <c r="C77" s="21">
        <f t="shared" si="9"/>
        <v>7.9078149649353939</v>
      </c>
      <c r="D77" s="21">
        <f t="shared" si="6"/>
        <v>30.022903683148417</v>
      </c>
      <c r="E77" s="21">
        <f t="shared" si="10"/>
        <v>388.99955601902735</v>
      </c>
      <c r="F77" s="21">
        <f t="shared" si="11"/>
        <v>1848.9128442179174</v>
      </c>
    </row>
    <row r="78" spans="1:6" x14ac:dyDescent="0.25">
      <c r="A78" s="10">
        <v>60</v>
      </c>
      <c r="B78" s="21">
        <f t="shared" si="5"/>
        <v>4603.0412282187672</v>
      </c>
      <c r="C78" s="21">
        <f t="shared" si="9"/>
        <v>7.959215762207478</v>
      </c>
      <c r="D78" s="21">
        <f t="shared" si="6"/>
        <v>29.971502885876333</v>
      </c>
      <c r="E78" s="21">
        <f t="shared" si="10"/>
        <v>396.95877178123482</v>
      </c>
      <c r="F78" s="21">
        <f t="shared" si="11"/>
        <v>1878.8843471037937</v>
      </c>
    </row>
    <row r="79" spans="1:6" x14ac:dyDescent="0.25">
      <c r="A79" s="10">
        <v>61</v>
      </c>
      <c r="B79" s="21">
        <f t="shared" si="5"/>
        <v>4595.0302775541049</v>
      </c>
      <c r="C79" s="21">
        <f t="shared" si="9"/>
        <v>8.0109506646618271</v>
      </c>
      <c r="D79" s="21">
        <f t="shared" si="6"/>
        <v>29.919767983421984</v>
      </c>
      <c r="E79" s="21">
        <f t="shared" si="10"/>
        <v>404.96972244589665</v>
      </c>
      <c r="F79" s="21">
        <f t="shared" si="11"/>
        <v>1908.8041150872157</v>
      </c>
    </row>
    <row r="80" spans="1:6" x14ac:dyDescent="0.25">
      <c r="A80" s="10">
        <v>62</v>
      </c>
      <c r="B80" s="21">
        <f t="shared" si="5"/>
        <v>4586.967255710123</v>
      </c>
      <c r="C80" s="21">
        <f t="shared" si="9"/>
        <v>8.0630218439821313</v>
      </c>
      <c r="D80" s="21">
        <f t="shared" si="6"/>
        <v>29.86769680410168</v>
      </c>
      <c r="E80" s="21">
        <f t="shared" si="10"/>
        <v>413.03274428987879</v>
      </c>
      <c r="F80" s="21">
        <f t="shared" si="11"/>
        <v>1938.6718118913172</v>
      </c>
    </row>
    <row r="81" spans="1:6" x14ac:dyDescent="0.25">
      <c r="A81" s="10">
        <v>63</v>
      </c>
      <c r="B81" s="21">
        <f t="shared" si="5"/>
        <v>4578.8518242241553</v>
      </c>
      <c r="C81" s="21">
        <f t="shared" si="9"/>
        <v>8.1154314859680134</v>
      </c>
      <c r="D81" s="21">
        <f t="shared" si="6"/>
        <v>29.815287162115798</v>
      </c>
      <c r="E81" s="21">
        <f t="shared" si="10"/>
        <v>421.14817577584682</v>
      </c>
      <c r="F81" s="21">
        <f t="shared" si="11"/>
        <v>1968.487099053433</v>
      </c>
    </row>
    <row r="82" spans="1:6" x14ac:dyDescent="0.25">
      <c r="A82" s="10">
        <v>64</v>
      </c>
      <c r="B82" s="21">
        <f t="shared" si="5"/>
        <v>4570.6836424335288</v>
      </c>
      <c r="C82" s="21">
        <f t="shared" si="9"/>
        <v>8.1681817906268037</v>
      </c>
      <c r="D82" s="21">
        <f t="shared" si="6"/>
        <v>29.762536857457007</v>
      </c>
      <c r="E82" s="21">
        <f t="shared" si="10"/>
        <v>429.31635756647364</v>
      </c>
      <c r="F82" s="21">
        <f t="shared" si="11"/>
        <v>1998.24963591089</v>
      </c>
    </row>
    <row r="83" spans="1:6" x14ac:dyDescent="0.25">
      <c r="A83" s="10">
        <v>65</v>
      </c>
      <c r="B83" s="21">
        <f t="shared" si="5"/>
        <v>4562.4623674612631</v>
      </c>
      <c r="C83" s="21">
        <f t="shared" si="9"/>
        <v>8.2212749722658742</v>
      </c>
      <c r="D83" s="21">
        <f t="shared" si="6"/>
        <v>29.709443675817937</v>
      </c>
      <c r="E83" s="21">
        <f t="shared" si="10"/>
        <v>437.5376325387395</v>
      </c>
      <c r="F83" s="21">
        <f t="shared" si="11"/>
        <v>2027.959079586708</v>
      </c>
    </row>
    <row r="84" spans="1:6" x14ac:dyDescent="0.25">
      <c r="A84" s="10">
        <v>66</v>
      </c>
      <c r="B84" s="21">
        <f t="shared" si="5"/>
        <v>4554.1876542016771</v>
      </c>
      <c r="C84" s="21">
        <f t="shared" si="9"/>
        <v>8.274713259585603</v>
      </c>
      <c r="D84" s="21">
        <f t="shared" si="6"/>
        <v>29.656005388498208</v>
      </c>
      <c r="E84" s="21">
        <f t="shared" si="10"/>
        <v>445.81234579832511</v>
      </c>
      <c r="F84" s="21">
        <f t="shared" si="11"/>
        <v>2057.6150849752062</v>
      </c>
    </row>
    <row r="85" spans="1:6" x14ac:dyDescent="0.25">
      <c r="A85" s="10">
        <v>67</v>
      </c>
      <c r="B85" s="21">
        <f t="shared" ref="B85:B148" si="12">B84-C85</f>
        <v>4545.8591553059041</v>
      </c>
      <c r="C85" s="21">
        <f t="shared" si="9"/>
        <v>8.3284988957729098</v>
      </c>
      <c r="D85" s="21">
        <f t="shared" ref="D85:D148" si="13">B84*$B$4</f>
        <v>29.602219752310901</v>
      </c>
      <c r="E85" s="21">
        <f t="shared" si="10"/>
        <v>454.14084469409801</v>
      </c>
      <c r="F85" s="21">
        <f t="shared" si="11"/>
        <v>2087.2173047275169</v>
      </c>
    </row>
    <row r="86" spans="1:6" x14ac:dyDescent="0.25">
      <c r="A86" s="10">
        <v>68</v>
      </c>
      <c r="B86" s="21">
        <f t="shared" si="12"/>
        <v>4537.4765211673084</v>
      </c>
      <c r="C86" s="21">
        <f t="shared" si="9"/>
        <v>8.382634138595435</v>
      </c>
      <c r="D86" s="21">
        <f t="shared" si="13"/>
        <v>29.548084509488376</v>
      </c>
      <c r="E86" s="21">
        <f t="shared" si="10"/>
        <v>462.52347883269346</v>
      </c>
      <c r="F86" s="21">
        <f t="shared" si="11"/>
        <v>2116.7653892370054</v>
      </c>
    </row>
    <row r="87" spans="1:6" x14ac:dyDescent="0.25">
      <c r="A87" s="10">
        <v>69</v>
      </c>
      <c r="B87" s="21">
        <f t="shared" si="12"/>
        <v>4529.0393999068119</v>
      </c>
      <c r="C87" s="21">
        <f t="shared" si="9"/>
        <v>8.4371212604963084</v>
      </c>
      <c r="D87" s="21">
        <f t="shared" si="13"/>
        <v>29.493597387587503</v>
      </c>
      <c r="E87" s="21">
        <f t="shared" si="10"/>
        <v>470.96060009318978</v>
      </c>
      <c r="F87" s="21">
        <f t="shared" si="11"/>
        <v>2146.258986624593</v>
      </c>
    </row>
    <row r="88" spans="1:6" x14ac:dyDescent="0.25">
      <c r="A88" s="10">
        <v>70</v>
      </c>
      <c r="B88" s="21">
        <f t="shared" si="12"/>
        <v>4520.5474373581228</v>
      </c>
      <c r="C88" s="21">
        <f t="shared" ref="C88:C151" si="14">$B$10-D88</f>
        <v>8.4919625486895356</v>
      </c>
      <c r="D88" s="21">
        <f t="shared" si="13"/>
        <v>29.438756099394276</v>
      </c>
      <c r="E88" s="21">
        <f t="shared" si="10"/>
        <v>479.4525626418793</v>
      </c>
      <c r="F88" s="21">
        <f t="shared" si="11"/>
        <v>2175.6977427239872</v>
      </c>
    </row>
    <row r="89" spans="1:6" x14ac:dyDescent="0.25">
      <c r="A89" s="10">
        <v>71</v>
      </c>
      <c r="B89" s="21">
        <f t="shared" si="12"/>
        <v>4512.0002770528672</v>
      </c>
      <c r="C89" s="21">
        <f t="shared" si="14"/>
        <v>8.5471603052560141</v>
      </c>
      <c r="D89" s="21">
        <f t="shared" si="13"/>
        <v>29.383558342827797</v>
      </c>
      <c r="E89" s="21">
        <f t="shared" si="10"/>
        <v>487.9997229471353</v>
      </c>
      <c r="F89" s="21">
        <f t="shared" si="11"/>
        <v>2205.0813010668148</v>
      </c>
    </row>
    <row r="90" spans="1:6" x14ac:dyDescent="0.25">
      <c r="A90" s="10">
        <v>72</v>
      </c>
      <c r="B90" s="21">
        <f t="shared" si="12"/>
        <v>4503.3975602056271</v>
      </c>
      <c r="C90" s="21">
        <f t="shared" si="14"/>
        <v>8.602716847240174</v>
      </c>
      <c r="D90" s="21">
        <f t="shared" si="13"/>
        <v>29.328001800843637</v>
      </c>
      <c r="E90" s="21">
        <f t="shared" si="10"/>
        <v>496.60243979437547</v>
      </c>
      <c r="F90" s="21">
        <f t="shared" si="11"/>
        <v>2234.4093028676584</v>
      </c>
    </row>
    <row r="91" spans="1:6" x14ac:dyDescent="0.25">
      <c r="A91" s="10">
        <v>73</v>
      </c>
      <c r="B91" s="21">
        <f t="shared" si="12"/>
        <v>4494.7389256988799</v>
      </c>
      <c r="C91" s="21">
        <f t="shared" si="14"/>
        <v>8.6586345067472372</v>
      </c>
      <c r="D91" s="21">
        <f t="shared" si="13"/>
        <v>29.272084141336574</v>
      </c>
      <c r="E91" s="21">
        <f t="shared" si="10"/>
        <v>505.26107430112273</v>
      </c>
      <c r="F91" s="21">
        <f t="shared" si="11"/>
        <v>2263.681387008995</v>
      </c>
    </row>
    <row r="92" spans="1:6" x14ac:dyDescent="0.25">
      <c r="A92" s="10">
        <v>74</v>
      </c>
      <c r="B92" s="21">
        <f t="shared" si="12"/>
        <v>4486.0240100678384</v>
      </c>
      <c r="C92" s="21">
        <f t="shared" si="14"/>
        <v>8.7149156310410945</v>
      </c>
      <c r="D92" s="21">
        <f t="shared" si="13"/>
        <v>29.215803017042717</v>
      </c>
      <c r="E92" s="21">
        <f t="shared" si="10"/>
        <v>513.97598993216388</v>
      </c>
      <c r="F92" s="21">
        <f t="shared" si="11"/>
        <v>2292.8971900260376</v>
      </c>
    </row>
    <row r="93" spans="1:6" x14ac:dyDescent="0.25">
      <c r="A93" s="10">
        <v>75</v>
      </c>
      <c r="B93" s="21">
        <f t="shared" si="12"/>
        <v>4477.2524474851953</v>
      </c>
      <c r="C93" s="21">
        <f t="shared" si="14"/>
        <v>8.7715625826428614</v>
      </c>
      <c r="D93" s="21">
        <f t="shared" si="13"/>
        <v>29.15915606544095</v>
      </c>
      <c r="E93" s="21">
        <f t="shared" si="10"/>
        <v>522.74755251480678</v>
      </c>
      <c r="F93" s="21">
        <f t="shared" si="11"/>
        <v>2322.0563460914786</v>
      </c>
    </row>
    <row r="94" spans="1:6" x14ac:dyDescent="0.25">
      <c r="A94" s="10">
        <v>76</v>
      </c>
      <c r="B94" s="21">
        <f t="shared" si="12"/>
        <v>4468.4238697457649</v>
      </c>
      <c r="C94" s="21">
        <f t="shared" si="14"/>
        <v>8.8285777394300418</v>
      </c>
      <c r="D94" s="21">
        <f t="shared" si="13"/>
        <v>29.102140908653769</v>
      </c>
      <c r="E94" s="21">
        <f t="shared" si="10"/>
        <v>531.57613025423677</v>
      </c>
      <c r="F94" s="21">
        <f t="shared" si="11"/>
        <v>2351.1584870001325</v>
      </c>
    </row>
    <row r="95" spans="1:6" x14ac:dyDescent="0.25">
      <c r="A95" s="10">
        <v>77</v>
      </c>
      <c r="B95" s="21">
        <f t="shared" si="12"/>
        <v>4459.5379062510283</v>
      </c>
      <c r="C95" s="21">
        <f t="shared" si="14"/>
        <v>8.8859634947363411</v>
      </c>
      <c r="D95" s="21">
        <f t="shared" si="13"/>
        <v>29.04475515334747</v>
      </c>
      <c r="E95" s="21">
        <f t="shared" si="10"/>
        <v>540.46209374897307</v>
      </c>
      <c r="F95" s="21">
        <f t="shared" si="11"/>
        <v>2380.20324215348</v>
      </c>
    </row>
    <row r="96" spans="1:6" x14ac:dyDescent="0.25">
      <c r="A96" s="10">
        <v>78</v>
      </c>
      <c r="B96" s="21">
        <f t="shared" si="12"/>
        <v>4450.5941839935758</v>
      </c>
      <c r="C96" s="21">
        <f t="shared" si="14"/>
        <v>8.94372225745213</v>
      </c>
      <c r="D96" s="21">
        <f t="shared" si="13"/>
        <v>28.986996390631681</v>
      </c>
      <c r="E96" s="21">
        <f t="shared" si="10"/>
        <v>549.4058160064252</v>
      </c>
      <c r="F96" s="21">
        <f t="shared" si="11"/>
        <v>2409.1902385441117</v>
      </c>
    </row>
    <row r="97" spans="1:6" x14ac:dyDescent="0.25">
      <c r="A97" s="10">
        <v>79</v>
      </c>
      <c r="B97" s="21">
        <f t="shared" si="12"/>
        <v>4441.5923275414507</v>
      </c>
      <c r="C97" s="21">
        <f t="shared" si="14"/>
        <v>9.0018564521255691</v>
      </c>
      <c r="D97" s="21">
        <f t="shared" si="13"/>
        <v>28.928862195958242</v>
      </c>
      <c r="E97" s="21">
        <f t="shared" si="10"/>
        <v>558.40767245855079</v>
      </c>
      <c r="F97" s="21">
        <f t="shared" si="11"/>
        <v>2438.1191007400698</v>
      </c>
    </row>
    <row r="98" spans="1:6" x14ac:dyDescent="0.25">
      <c r="A98" s="10">
        <v>80</v>
      </c>
      <c r="B98" s="21">
        <f t="shared" si="12"/>
        <v>4432.5319590223862</v>
      </c>
      <c r="C98" s="21">
        <f t="shared" si="14"/>
        <v>9.060368519064383</v>
      </c>
      <c r="D98" s="21">
        <f t="shared" si="13"/>
        <v>28.870350129019428</v>
      </c>
      <c r="E98" s="21">
        <f t="shared" si="10"/>
        <v>567.46804097761515</v>
      </c>
      <c r="F98" s="21">
        <f t="shared" si="11"/>
        <v>2466.9894508690891</v>
      </c>
    </row>
    <row r="99" spans="1:6" x14ac:dyDescent="0.25">
      <c r="A99" s="10">
        <v>81</v>
      </c>
      <c r="B99" s="21">
        <f t="shared" si="12"/>
        <v>4423.412698107948</v>
      </c>
      <c r="C99" s="21">
        <f t="shared" si="14"/>
        <v>9.1192609144383034</v>
      </c>
      <c r="D99" s="21">
        <f t="shared" si="13"/>
        <v>28.811457733645508</v>
      </c>
      <c r="E99" s="21">
        <f t="shared" si="10"/>
        <v>576.58730189205346</v>
      </c>
      <c r="F99" s="21">
        <f t="shared" si="11"/>
        <v>2495.8009086027346</v>
      </c>
    </row>
    <row r="100" spans="1:6" x14ac:dyDescent="0.25">
      <c r="A100" s="10">
        <v>82</v>
      </c>
      <c r="B100" s="21">
        <f t="shared" si="12"/>
        <v>4414.2341619975659</v>
      </c>
      <c r="C100" s="21">
        <f t="shared" si="14"/>
        <v>9.1785361103821508</v>
      </c>
      <c r="D100" s="21">
        <f t="shared" si="13"/>
        <v>28.75218253770166</v>
      </c>
      <c r="E100" s="21">
        <f t="shared" si="10"/>
        <v>585.76583800243566</v>
      </c>
      <c r="F100" s="21">
        <f t="shared" si="11"/>
        <v>2524.5530911404362</v>
      </c>
    </row>
    <row r="101" spans="1:6" x14ac:dyDescent="0.25">
      <c r="A101" s="10">
        <v>83</v>
      </c>
      <c r="B101" s="21">
        <f t="shared" si="12"/>
        <v>4404.995965402466</v>
      </c>
      <c r="C101" s="21">
        <f t="shared" si="14"/>
        <v>9.2381965950996339</v>
      </c>
      <c r="D101" s="21">
        <f t="shared" si="13"/>
        <v>28.692522052984177</v>
      </c>
      <c r="E101" s="21">
        <f t="shared" si="10"/>
        <v>595.00403459753534</v>
      </c>
      <c r="F101" s="21">
        <f t="shared" si="11"/>
        <v>2553.2456131934205</v>
      </c>
    </row>
    <row r="102" spans="1:6" x14ac:dyDescent="0.25">
      <c r="A102" s="10">
        <v>84</v>
      </c>
      <c r="B102" s="21">
        <f t="shared" si="12"/>
        <v>4395.6977205294979</v>
      </c>
      <c r="C102" s="21">
        <f t="shared" si="14"/>
        <v>9.298244872967782</v>
      </c>
      <c r="D102" s="21">
        <f t="shared" si="13"/>
        <v>28.632473775116029</v>
      </c>
      <c r="E102" s="21">
        <f t="shared" si="10"/>
        <v>604.30227947050309</v>
      </c>
      <c r="F102" s="21">
        <f t="shared" si="11"/>
        <v>2581.8780869685365</v>
      </c>
    </row>
    <row r="103" spans="1:6" x14ac:dyDescent="0.25">
      <c r="A103" s="10">
        <v>85</v>
      </c>
      <c r="B103" s="21">
        <f t="shared" si="12"/>
        <v>4386.3390370648558</v>
      </c>
      <c r="C103" s="21">
        <f t="shared" si="14"/>
        <v>9.3586834646420769</v>
      </c>
      <c r="D103" s="21">
        <f t="shared" si="13"/>
        <v>28.572035183441734</v>
      </c>
      <c r="E103" s="21">
        <f t="shared" si="10"/>
        <v>613.66096293514522</v>
      </c>
      <c r="F103" s="21">
        <f t="shared" si="11"/>
        <v>2610.4501221519781</v>
      </c>
    </row>
    <row r="104" spans="1:6" x14ac:dyDescent="0.25">
      <c r="A104" s="10">
        <v>86</v>
      </c>
      <c r="B104" s="21">
        <f t="shared" si="12"/>
        <v>4376.9195221576938</v>
      </c>
      <c r="C104" s="21">
        <f t="shared" si="14"/>
        <v>9.4195149071622488</v>
      </c>
      <c r="D104" s="21">
        <f t="shared" si="13"/>
        <v>28.511203740921562</v>
      </c>
      <c r="E104" s="21">
        <f t="shared" si="10"/>
        <v>623.08047784230746</v>
      </c>
      <c r="F104" s="21">
        <f t="shared" si="11"/>
        <v>2638.9613258928998</v>
      </c>
    </row>
    <row r="105" spans="1:6" x14ac:dyDescent="0.25">
      <c r="A105" s="10">
        <v>87</v>
      </c>
      <c r="B105" s="21">
        <f t="shared" si="12"/>
        <v>4367.4387804036351</v>
      </c>
      <c r="C105" s="21">
        <f t="shared" si="14"/>
        <v>9.4807417540588013</v>
      </c>
      <c r="D105" s="21">
        <f t="shared" si="13"/>
        <v>28.44997689402501</v>
      </c>
      <c r="E105" s="21">
        <f t="shared" si="10"/>
        <v>632.5612195963663</v>
      </c>
      <c r="F105" s="21">
        <f t="shared" si="11"/>
        <v>2667.4113027869248</v>
      </c>
    </row>
    <row r="106" spans="1:6" x14ac:dyDescent="0.25">
      <c r="A106" s="10">
        <v>88</v>
      </c>
      <c r="B106" s="21">
        <f t="shared" si="12"/>
        <v>4357.8964138281744</v>
      </c>
      <c r="C106" s="21">
        <f t="shared" si="14"/>
        <v>9.5423665754601856</v>
      </c>
      <c r="D106" s="21">
        <f t="shared" si="13"/>
        <v>28.388352072623626</v>
      </c>
      <c r="E106" s="21">
        <f t="shared" si="10"/>
        <v>642.10358617182646</v>
      </c>
      <c r="F106" s="21">
        <f t="shared" si="11"/>
        <v>2695.7996548595484</v>
      </c>
    </row>
    <row r="107" spans="1:6" x14ac:dyDescent="0.25">
      <c r="A107" s="10">
        <v>89</v>
      </c>
      <c r="B107" s="21">
        <f t="shared" si="12"/>
        <v>4348.2920218699737</v>
      </c>
      <c r="C107" s="21">
        <f t="shared" si="14"/>
        <v>9.6043919582006794</v>
      </c>
      <c r="D107" s="21">
        <f t="shared" si="13"/>
        <v>28.326326689883132</v>
      </c>
      <c r="E107" s="21">
        <f t="shared" si="10"/>
        <v>651.70797813002719</v>
      </c>
      <c r="F107" s="21">
        <f t="shared" si="11"/>
        <v>2724.1259815494313</v>
      </c>
    </row>
    <row r="108" spans="1:6" x14ac:dyDescent="0.25">
      <c r="A108" s="10">
        <v>90</v>
      </c>
      <c r="B108" s="21">
        <f t="shared" si="12"/>
        <v>4338.6252013640451</v>
      </c>
      <c r="C108" s="21">
        <f t="shared" si="14"/>
        <v>9.6668205059289818</v>
      </c>
      <c r="D108" s="21">
        <f t="shared" si="13"/>
        <v>28.263898142154829</v>
      </c>
      <c r="E108" s="21">
        <f t="shared" ref="E108:E171" si="15">E107+C108</f>
        <v>661.37479863595615</v>
      </c>
      <c r="F108" s="21">
        <f t="shared" ref="F108:F171" si="16">F107+D108</f>
        <v>2752.389879691586</v>
      </c>
    </row>
    <row r="109" spans="1:6" x14ac:dyDescent="0.25">
      <c r="A109" s="10">
        <v>91</v>
      </c>
      <c r="B109" s="21">
        <f t="shared" si="12"/>
        <v>4328.8955465248273</v>
      </c>
      <c r="C109" s="21">
        <f t="shared" si="14"/>
        <v>9.7296548392175204</v>
      </c>
      <c r="D109" s="21">
        <f t="shared" si="13"/>
        <v>28.201063808866291</v>
      </c>
      <c r="E109" s="21">
        <f t="shared" si="15"/>
        <v>671.10445347517373</v>
      </c>
      <c r="F109" s="21">
        <f t="shared" si="16"/>
        <v>2780.5909435004523</v>
      </c>
    </row>
    <row r="110" spans="1:6" x14ac:dyDescent="0.25">
      <c r="A110" s="10">
        <v>92</v>
      </c>
      <c r="B110" s="21">
        <f t="shared" si="12"/>
        <v>4319.1026489291553</v>
      </c>
      <c r="C110" s="21">
        <f t="shared" si="14"/>
        <v>9.7928975956724358</v>
      </c>
      <c r="D110" s="21">
        <f t="shared" si="13"/>
        <v>28.137821052411375</v>
      </c>
      <c r="E110" s="21">
        <f t="shared" si="15"/>
        <v>680.89735107084618</v>
      </c>
      <c r="F110" s="21">
        <f t="shared" si="16"/>
        <v>2808.7287645528636</v>
      </c>
    </row>
    <row r="111" spans="1:6" x14ac:dyDescent="0.25">
      <c r="A111" s="10">
        <v>93</v>
      </c>
      <c r="B111" s="21">
        <f t="shared" si="12"/>
        <v>4309.2460974991109</v>
      </c>
      <c r="C111" s="21">
        <f t="shared" si="14"/>
        <v>9.856551430044302</v>
      </c>
      <c r="D111" s="21">
        <f t="shared" si="13"/>
        <v>28.074167218039509</v>
      </c>
      <c r="E111" s="21">
        <f t="shared" si="15"/>
        <v>690.75390250089049</v>
      </c>
      <c r="F111" s="21">
        <f t="shared" si="16"/>
        <v>2836.8029317709029</v>
      </c>
    </row>
    <row r="112" spans="1:6" x14ac:dyDescent="0.25">
      <c r="A112" s="10">
        <v>94</v>
      </c>
      <c r="B112" s="21">
        <f t="shared" si="12"/>
        <v>4299.3254784847713</v>
      </c>
      <c r="C112" s="21">
        <f t="shared" si="14"/>
        <v>9.9206190143395929</v>
      </c>
      <c r="D112" s="21">
        <f t="shared" si="13"/>
        <v>28.010099633744218</v>
      </c>
      <c r="E112" s="21">
        <f t="shared" si="15"/>
        <v>700.67452151523003</v>
      </c>
      <c r="F112" s="21">
        <f t="shared" si="16"/>
        <v>2864.8130314046471</v>
      </c>
    </row>
    <row r="113" spans="1:6" x14ac:dyDescent="0.25">
      <c r="A113" s="10">
        <v>95</v>
      </c>
      <c r="B113" s="21">
        <f t="shared" si="12"/>
        <v>4289.3403754468382</v>
      </c>
      <c r="C113" s="21">
        <f t="shared" si="14"/>
        <v>9.9851030379327987</v>
      </c>
      <c r="D113" s="21">
        <f t="shared" si="13"/>
        <v>27.945615610151012</v>
      </c>
      <c r="E113" s="21">
        <f t="shared" si="15"/>
        <v>710.65962455316287</v>
      </c>
      <c r="F113" s="21">
        <f t="shared" si="16"/>
        <v>2892.758647014798</v>
      </c>
    </row>
    <row r="114" spans="1:6" x14ac:dyDescent="0.25">
      <c r="A114" s="10">
        <v>96</v>
      </c>
      <c r="B114" s="21">
        <f t="shared" si="12"/>
        <v>4279.2903692391592</v>
      </c>
      <c r="C114" s="21">
        <f t="shared" si="14"/>
        <v>10.050006207679363</v>
      </c>
      <c r="D114" s="21">
        <f t="shared" si="13"/>
        <v>27.880712440404448</v>
      </c>
      <c r="E114" s="21">
        <f t="shared" si="15"/>
        <v>720.70963076084229</v>
      </c>
      <c r="F114" s="21">
        <f t="shared" si="16"/>
        <v>2920.6393594552023</v>
      </c>
    </row>
    <row r="115" spans="1:6" x14ac:dyDescent="0.25">
      <c r="A115" s="10">
        <v>97</v>
      </c>
      <c r="B115" s="21">
        <f t="shared" si="12"/>
        <v>4269.17503799113</v>
      </c>
      <c r="C115" s="21">
        <f t="shared" si="14"/>
        <v>10.115331248029278</v>
      </c>
      <c r="D115" s="21">
        <f t="shared" si="13"/>
        <v>27.815387400054533</v>
      </c>
      <c r="E115" s="21">
        <f t="shared" si="15"/>
        <v>730.82496200887158</v>
      </c>
      <c r="F115" s="21">
        <f t="shared" si="16"/>
        <v>2948.4547468552569</v>
      </c>
    </row>
    <row r="116" spans="1:6" x14ac:dyDescent="0.25">
      <c r="A116" s="10">
        <v>98</v>
      </c>
      <c r="B116" s="21">
        <f t="shared" si="12"/>
        <v>4258.9939570899887</v>
      </c>
      <c r="C116" s="21">
        <f t="shared" si="14"/>
        <v>10.181080901141467</v>
      </c>
      <c r="D116" s="21">
        <f t="shared" si="13"/>
        <v>27.749637746942344</v>
      </c>
      <c r="E116" s="21">
        <f t="shared" si="15"/>
        <v>741.00604291001309</v>
      </c>
      <c r="F116" s="21">
        <f t="shared" si="16"/>
        <v>2976.2043846021993</v>
      </c>
    </row>
    <row r="117" spans="1:6" x14ac:dyDescent="0.25">
      <c r="A117" s="10">
        <v>99</v>
      </c>
      <c r="B117" s="21">
        <f t="shared" si="12"/>
        <v>4248.7466991629899</v>
      </c>
      <c r="C117" s="21">
        <f t="shared" si="14"/>
        <v>10.247257926998884</v>
      </c>
      <c r="D117" s="21">
        <f t="shared" si="13"/>
        <v>27.683460721084927</v>
      </c>
      <c r="E117" s="21">
        <f t="shared" si="15"/>
        <v>751.25330083701192</v>
      </c>
      <c r="F117" s="21">
        <f t="shared" si="16"/>
        <v>3003.8878453232842</v>
      </c>
    </row>
    <row r="118" spans="1:6" x14ac:dyDescent="0.25">
      <c r="A118" s="10">
        <v>100</v>
      </c>
      <c r="B118" s="21">
        <f t="shared" si="12"/>
        <v>4238.4328340594657</v>
      </c>
      <c r="C118" s="21">
        <f t="shared" si="14"/>
        <v>10.313865103524378</v>
      </c>
      <c r="D118" s="21">
        <f t="shared" si="13"/>
        <v>27.616853544559433</v>
      </c>
      <c r="E118" s="21">
        <f t="shared" si="15"/>
        <v>761.56716594053626</v>
      </c>
      <c r="F118" s="21">
        <f t="shared" si="16"/>
        <v>3031.5046988678437</v>
      </c>
    </row>
    <row r="119" spans="1:6" x14ac:dyDescent="0.25">
      <c r="A119" s="10">
        <v>101</v>
      </c>
      <c r="B119" s="21">
        <f t="shared" si="12"/>
        <v>4228.0519288327687</v>
      </c>
      <c r="C119" s="21">
        <f t="shared" si="14"/>
        <v>10.380905226697287</v>
      </c>
      <c r="D119" s="21">
        <f t="shared" si="13"/>
        <v>27.549813421386524</v>
      </c>
      <c r="E119" s="21">
        <f t="shared" si="15"/>
        <v>771.94807116723359</v>
      </c>
      <c r="F119" s="21">
        <f t="shared" si="16"/>
        <v>3059.0545122892304</v>
      </c>
    </row>
    <row r="120" spans="1:6" x14ac:dyDescent="0.25">
      <c r="A120" s="10">
        <v>102</v>
      </c>
      <c r="B120" s="21">
        <f t="shared" si="12"/>
        <v>4217.6035477220976</v>
      </c>
      <c r="C120" s="21">
        <f t="shared" si="14"/>
        <v>10.448381110670816</v>
      </c>
      <c r="D120" s="21">
        <f t="shared" si="13"/>
        <v>27.482337537412995</v>
      </c>
      <c r="E120" s="21">
        <f t="shared" si="15"/>
        <v>782.39645227790436</v>
      </c>
      <c r="F120" s="21">
        <f t="shared" si="16"/>
        <v>3086.5368498266434</v>
      </c>
    </row>
    <row r="121" spans="1:6" x14ac:dyDescent="0.25">
      <c r="A121" s="10">
        <v>103</v>
      </c>
      <c r="B121" s="21">
        <f t="shared" si="12"/>
        <v>4207.0872521342071</v>
      </c>
      <c r="C121" s="21">
        <f t="shared" si="14"/>
        <v>10.516295587890177</v>
      </c>
      <c r="D121" s="21">
        <f t="shared" si="13"/>
        <v>27.414423060193634</v>
      </c>
      <c r="E121" s="21">
        <f t="shared" si="15"/>
        <v>792.91274786579459</v>
      </c>
      <c r="F121" s="21">
        <f t="shared" si="16"/>
        <v>3113.9512728868372</v>
      </c>
    </row>
    <row r="122" spans="1:6" x14ac:dyDescent="0.25">
      <c r="A122" s="10">
        <v>104</v>
      </c>
      <c r="B122" s="21">
        <f t="shared" si="12"/>
        <v>4196.5026006249955</v>
      </c>
      <c r="C122" s="21">
        <f t="shared" si="14"/>
        <v>10.584651509211465</v>
      </c>
      <c r="D122" s="21">
        <f t="shared" si="13"/>
        <v>27.346067138872346</v>
      </c>
      <c r="E122" s="21">
        <f t="shared" si="15"/>
        <v>803.49739937500601</v>
      </c>
      <c r="F122" s="21">
        <f t="shared" si="16"/>
        <v>3141.2973400257097</v>
      </c>
    </row>
    <row r="123" spans="1:6" x14ac:dyDescent="0.25">
      <c r="A123" s="10">
        <v>105</v>
      </c>
      <c r="B123" s="21">
        <f t="shared" si="12"/>
        <v>4185.8491488809741</v>
      </c>
      <c r="C123" s="21">
        <f t="shared" si="14"/>
        <v>10.653451744021343</v>
      </c>
      <c r="D123" s="21">
        <f t="shared" si="13"/>
        <v>27.277266904062468</v>
      </c>
      <c r="E123" s="21">
        <f t="shared" si="15"/>
        <v>814.15085111902738</v>
      </c>
      <c r="F123" s="21">
        <f t="shared" si="16"/>
        <v>3168.574606929772</v>
      </c>
    </row>
    <row r="124" spans="1:6" x14ac:dyDescent="0.25">
      <c r="A124" s="10">
        <v>106</v>
      </c>
      <c r="B124" s="21">
        <f t="shared" si="12"/>
        <v>4175.1264497006168</v>
      </c>
      <c r="C124" s="21">
        <f t="shared" si="14"/>
        <v>10.72269918035748</v>
      </c>
      <c r="D124" s="21">
        <f t="shared" si="13"/>
        <v>27.208019467726331</v>
      </c>
      <c r="E124" s="21">
        <f t="shared" si="15"/>
        <v>824.87355029938487</v>
      </c>
      <c r="F124" s="21">
        <f t="shared" si="16"/>
        <v>3195.7826263974985</v>
      </c>
    </row>
    <row r="125" spans="1:6" x14ac:dyDescent="0.25">
      <c r="A125" s="10">
        <v>107</v>
      </c>
      <c r="B125" s="21">
        <f t="shared" si="12"/>
        <v>4164.3340529755869</v>
      </c>
      <c r="C125" s="21">
        <f t="shared" si="14"/>
        <v>10.792396725029803</v>
      </c>
      <c r="D125" s="21">
        <f t="shared" si="13"/>
        <v>27.138321923054008</v>
      </c>
      <c r="E125" s="21">
        <f t="shared" si="15"/>
        <v>835.66594702441466</v>
      </c>
      <c r="F125" s="21">
        <f t="shared" si="16"/>
        <v>3222.9209483205523</v>
      </c>
    </row>
    <row r="126" spans="1:6" x14ac:dyDescent="0.25">
      <c r="A126" s="10">
        <v>108</v>
      </c>
      <c r="B126" s="21">
        <f t="shared" si="12"/>
        <v>4153.4715056718442</v>
      </c>
      <c r="C126" s="21">
        <f t="shared" si="14"/>
        <v>10.862547303742499</v>
      </c>
      <c r="D126" s="21">
        <f t="shared" si="13"/>
        <v>27.068171344341312</v>
      </c>
      <c r="E126" s="21">
        <f t="shared" si="15"/>
        <v>846.52849432815719</v>
      </c>
      <c r="F126" s="21">
        <f t="shared" si="16"/>
        <v>3249.9891196648937</v>
      </c>
    </row>
    <row r="127" spans="1:6" x14ac:dyDescent="0.25">
      <c r="A127" s="10">
        <v>109</v>
      </c>
      <c r="B127" s="21">
        <f t="shared" si="12"/>
        <v>4142.5383518106273</v>
      </c>
      <c r="C127" s="21">
        <f t="shared" si="14"/>
        <v>10.933153861216827</v>
      </c>
      <c r="D127" s="21">
        <f t="shared" si="13"/>
        <v>26.997564786866985</v>
      </c>
      <c r="E127" s="21">
        <f t="shared" si="15"/>
        <v>857.46164818937405</v>
      </c>
      <c r="F127" s="21">
        <f t="shared" si="16"/>
        <v>3276.9866844517605</v>
      </c>
    </row>
    <row r="128" spans="1:6" x14ac:dyDescent="0.25">
      <c r="A128" s="10">
        <v>110</v>
      </c>
      <c r="B128" s="21">
        <f t="shared" si="12"/>
        <v>4131.5341324493129</v>
      </c>
      <c r="C128" s="21">
        <f t="shared" si="14"/>
        <v>11.004219361314735</v>
      </c>
      <c r="D128" s="21">
        <f t="shared" si="13"/>
        <v>26.926499286769076</v>
      </c>
      <c r="E128" s="21">
        <f t="shared" si="15"/>
        <v>868.46586755068881</v>
      </c>
      <c r="F128" s="21">
        <f t="shared" si="16"/>
        <v>3303.9131837385298</v>
      </c>
    </row>
    <row r="129" spans="1:6" x14ac:dyDescent="0.25">
      <c r="A129" s="10">
        <v>111</v>
      </c>
      <c r="B129" s="21">
        <f t="shared" si="12"/>
        <v>4120.4583856621493</v>
      </c>
      <c r="C129" s="21">
        <f t="shared" si="14"/>
        <v>11.075746787163279</v>
      </c>
      <c r="D129" s="21">
        <f t="shared" si="13"/>
        <v>26.854971860920532</v>
      </c>
      <c r="E129" s="21">
        <f t="shared" si="15"/>
        <v>879.54161433785214</v>
      </c>
      <c r="F129" s="21">
        <f t="shared" si="16"/>
        <v>3330.7681555994504</v>
      </c>
    </row>
    <row r="130" spans="1:6" x14ac:dyDescent="0.25">
      <c r="A130" s="10">
        <v>112</v>
      </c>
      <c r="B130" s="21">
        <f t="shared" si="12"/>
        <v>4109.3106465208693</v>
      </c>
      <c r="C130" s="21">
        <f t="shared" si="14"/>
        <v>11.147739141279843</v>
      </c>
      <c r="D130" s="21">
        <f t="shared" si="13"/>
        <v>26.782979506803969</v>
      </c>
      <c r="E130" s="21">
        <f t="shared" si="15"/>
        <v>890.68935347913202</v>
      </c>
      <c r="F130" s="21">
        <f t="shared" si="16"/>
        <v>3357.5511351062546</v>
      </c>
    </row>
    <row r="131" spans="1:6" x14ac:dyDescent="0.25">
      <c r="A131" s="10">
        <v>113</v>
      </c>
      <c r="B131" s="21">
        <f t="shared" si="12"/>
        <v>4098.0904470751711</v>
      </c>
      <c r="C131" s="21">
        <f t="shared" si="14"/>
        <v>11.22019944569816</v>
      </c>
      <c r="D131" s="21">
        <f t="shared" si="13"/>
        <v>26.710519202385651</v>
      </c>
      <c r="E131" s="21">
        <f t="shared" si="15"/>
        <v>901.90955292483022</v>
      </c>
      <c r="F131" s="21">
        <f t="shared" si="16"/>
        <v>3384.2616543086401</v>
      </c>
    </row>
    <row r="132" spans="1:6" x14ac:dyDescent="0.25">
      <c r="A132" s="10">
        <v>114</v>
      </c>
      <c r="B132" s="21">
        <f t="shared" si="12"/>
        <v>4086.7973163330757</v>
      </c>
      <c r="C132" s="21">
        <f t="shared" si="14"/>
        <v>11.293130742095201</v>
      </c>
      <c r="D132" s="21">
        <f t="shared" si="13"/>
        <v>26.63758790598861</v>
      </c>
      <c r="E132" s="21">
        <f t="shared" si="15"/>
        <v>913.2026836669254</v>
      </c>
      <c r="F132" s="21">
        <f t="shared" si="16"/>
        <v>3410.8992422146289</v>
      </c>
    </row>
    <row r="133" spans="1:6" x14ac:dyDescent="0.25">
      <c r="A133" s="10">
        <v>115</v>
      </c>
      <c r="B133" s="21">
        <f t="shared" si="12"/>
        <v>4075.4307802411568</v>
      </c>
      <c r="C133" s="21">
        <f t="shared" si="14"/>
        <v>11.366536091918821</v>
      </c>
      <c r="D133" s="21">
        <f t="shared" si="13"/>
        <v>26.56418255616499</v>
      </c>
      <c r="E133" s="21">
        <f t="shared" si="15"/>
        <v>924.56921975884427</v>
      </c>
      <c r="F133" s="21">
        <f t="shared" si="16"/>
        <v>3437.4634247707941</v>
      </c>
    </row>
    <row r="134" spans="1:6" x14ac:dyDescent="0.25">
      <c r="A134" s="10">
        <v>116</v>
      </c>
      <c r="B134" s="21">
        <f t="shared" si="12"/>
        <v>4063.9903616646407</v>
      </c>
      <c r="C134" s="21">
        <f t="shared" si="14"/>
        <v>11.440418576516294</v>
      </c>
      <c r="D134" s="21">
        <f t="shared" si="13"/>
        <v>26.490300071567518</v>
      </c>
      <c r="E134" s="21">
        <f t="shared" si="15"/>
        <v>936.00963833536059</v>
      </c>
      <c r="F134" s="21">
        <f t="shared" si="16"/>
        <v>3463.9537248423617</v>
      </c>
    </row>
    <row r="135" spans="1:6" x14ac:dyDescent="0.25">
      <c r="A135" s="10">
        <v>117</v>
      </c>
      <c r="B135" s="21">
        <f t="shared" si="12"/>
        <v>4052.475580367377</v>
      </c>
      <c r="C135" s="21">
        <f t="shared" si="14"/>
        <v>11.514781297263649</v>
      </c>
      <c r="D135" s="21">
        <f t="shared" si="13"/>
        <v>26.415937350820162</v>
      </c>
      <c r="E135" s="21">
        <f t="shared" si="15"/>
        <v>947.52441963262424</v>
      </c>
      <c r="F135" s="21">
        <f t="shared" si="16"/>
        <v>3490.3696621931817</v>
      </c>
    </row>
    <row r="136" spans="1:6" x14ac:dyDescent="0.25">
      <c r="A136" s="10">
        <v>118</v>
      </c>
      <c r="B136" s="21">
        <f t="shared" si="12"/>
        <v>4040.8859529916813</v>
      </c>
      <c r="C136" s="21">
        <f t="shared" si="14"/>
        <v>11.589627375695862</v>
      </c>
      <c r="D136" s="21">
        <f t="shared" si="13"/>
        <v>26.341091272387949</v>
      </c>
      <c r="E136" s="21">
        <f t="shared" si="15"/>
        <v>959.11404700832009</v>
      </c>
      <c r="F136" s="21">
        <f t="shared" si="16"/>
        <v>3516.7107534655697</v>
      </c>
    </row>
    <row r="137" spans="1:6" x14ac:dyDescent="0.25">
      <c r="A137" s="10">
        <v>119</v>
      </c>
      <c r="B137" s="21">
        <f t="shared" si="12"/>
        <v>4029.2209930380436</v>
      </c>
      <c r="C137" s="21">
        <f t="shared" si="14"/>
        <v>11.664959953637883</v>
      </c>
      <c r="D137" s="21">
        <f t="shared" si="13"/>
        <v>26.265758694445928</v>
      </c>
      <c r="E137" s="21">
        <f t="shared" si="15"/>
        <v>970.77900696195798</v>
      </c>
      <c r="F137" s="21">
        <f t="shared" si="16"/>
        <v>3542.9765121600158</v>
      </c>
    </row>
    <row r="138" spans="1:6" x14ac:dyDescent="0.25">
      <c r="A138" s="10">
        <v>120</v>
      </c>
      <c r="B138" s="21">
        <f t="shared" si="12"/>
        <v>4017.480210844707</v>
      </c>
      <c r="C138" s="21">
        <f t="shared" si="14"/>
        <v>11.740782193336528</v>
      </c>
      <c r="D138" s="21">
        <f t="shared" si="13"/>
        <v>26.189936454747283</v>
      </c>
      <c r="E138" s="21">
        <f t="shared" si="15"/>
        <v>982.51978915529446</v>
      </c>
      <c r="F138" s="21">
        <f t="shared" si="16"/>
        <v>3569.1664486147629</v>
      </c>
    </row>
    <row r="139" spans="1:6" x14ac:dyDescent="0.25">
      <c r="A139" s="10">
        <v>121</v>
      </c>
      <c r="B139" s="21">
        <f t="shared" si="12"/>
        <v>4005.6631135671137</v>
      </c>
      <c r="C139" s="21">
        <f t="shared" si="14"/>
        <v>11.817097277593216</v>
      </c>
      <c r="D139" s="22">
        <f t="shared" si="13"/>
        <v>26.113621370490595</v>
      </c>
      <c r="E139" s="21">
        <f t="shared" si="15"/>
        <v>994.3368864328877</v>
      </c>
      <c r="F139" s="21">
        <f t="shared" si="16"/>
        <v>3595.2800699852537</v>
      </c>
    </row>
    <row r="140" spans="1:6" x14ac:dyDescent="0.25">
      <c r="A140" s="10">
        <v>122</v>
      </c>
      <c r="B140" s="21">
        <f t="shared" si="12"/>
        <v>3993.7692051572162</v>
      </c>
      <c r="C140" s="21">
        <f t="shared" si="14"/>
        <v>11.893908409897573</v>
      </c>
      <c r="D140" s="22">
        <f t="shared" si="13"/>
        <v>26.036810238186238</v>
      </c>
      <c r="E140" s="21">
        <f t="shared" si="15"/>
        <v>1006.2307948427853</v>
      </c>
      <c r="F140" s="21">
        <f t="shared" si="16"/>
        <v>3621.31688022344</v>
      </c>
    </row>
    <row r="141" spans="1:6" x14ac:dyDescent="0.25">
      <c r="A141" s="10">
        <v>123</v>
      </c>
      <c r="B141" s="21">
        <f t="shared" si="12"/>
        <v>3981.7979863426544</v>
      </c>
      <c r="C141" s="21">
        <f t="shared" si="14"/>
        <v>11.971218814561908</v>
      </c>
      <c r="D141" s="22">
        <f t="shared" si="13"/>
        <v>25.959499833521903</v>
      </c>
      <c r="E141" s="21">
        <f t="shared" si="15"/>
        <v>1018.2020136573472</v>
      </c>
      <c r="F141" s="21">
        <f t="shared" si="16"/>
        <v>3647.2763800569619</v>
      </c>
    </row>
    <row r="142" spans="1:6" x14ac:dyDescent="0.25">
      <c r="A142" s="10">
        <v>124</v>
      </c>
      <c r="B142" s="21">
        <f t="shared" si="12"/>
        <v>3969.7489546057977</v>
      </c>
      <c r="C142" s="21">
        <f t="shared" si="14"/>
        <v>12.049031736856559</v>
      </c>
      <c r="D142" s="22">
        <f t="shared" si="13"/>
        <v>25.881686911227252</v>
      </c>
      <c r="E142" s="21">
        <f t="shared" si="15"/>
        <v>1030.2510453942036</v>
      </c>
      <c r="F142" s="21">
        <f t="shared" si="16"/>
        <v>3673.1580669681894</v>
      </c>
    </row>
    <row r="143" spans="1:6" x14ac:dyDescent="0.25">
      <c r="A143" s="10">
        <v>125</v>
      </c>
      <c r="B143" s="21">
        <f t="shared" si="12"/>
        <v>3957.6216041626517</v>
      </c>
      <c r="C143" s="21">
        <f t="shared" si="14"/>
        <v>12.127350443146128</v>
      </c>
      <c r="D143" s="22">
        <f t="shared" si="13"/>
        <v>25.803368204937684</v>
      </c>
      <c r="E143" s="21">
        <f t="shared" si="15"/>
        <v>1042.3783958373497</v>
      </c>
      <c r="F143" s="21">
        <f t="shared" si="16"/>
        <v>3698.961435173127</v>
      </c>
    </row>
    <row r="144" spans="1:6" x14ac:dyDescent="0.25">
      <c r="A144" s="10">
        <v>126</v>
      </c>
      <c r="B144" s="21">
        <f t="shared" si="12"/>
        <v>3945.415425941625</v>
      </c>
      <c r="C144" s="21">
        <f t="shared" si="14"/>
        <v>12.206178221026576</v>
      </c>
      <c r="D144" s="22">
        <f t="shared" si="13"/>
        <v>25.724540427057235</v>
      </c>
      <c r="E144" s="21">
        <f t="shared" si="15"/>
        <v>1054.5845740583763</v>
      </c>
      <c r="F144" s="21">
        <f t="shared" si="16"/>
        <v>3724.6859756001841</v>
      </c>
    </row>
    <row r="145" spans="1:6" x14ac:dyDescent="0.25">
      <c r="A145" s="10">
        <v>127</v>
      </c>
      <c r="B145" s="21">
        <f t="shared" si="12"/>
        <v>3933.1299075621619</v>
      </c>
      <c r="C145" s="21">
        <f t="shared" si="14"/>
        <v>12.285518379463248</v>
      </c>
      <c r="D145" s="22">
        <f t="shared" si="13"/>
        <v>25.645200268620563</v>
      </c>
      <c r="E145" s="21">
        <f t="shared" si="15"/>
        <v>1066.8700924378395</v>
      </c>
      <c r="F145" s="21">
        <f t="shared" si="16"/>
        <v>3750.3311758688046</v>
      </c>
    </row>
    <row r="146" spans="1:6" x14ac:dyDescent="0.25">
      <c r="A146" s="10">
        <v>128</v>
      </c>
      <c r="B146" s="21">
        <f t="shared" si="12"/>
        <v>3920.7645333132323</v>
      </c>
      <c r="C146" s="21">
        <f t="shared" si="14"/>
        <v>12.365374248929761</v>
      </c>
      <c r="D146" s="22">
        <f t="shared" si="13"/>
        <v>25.56534439915405</v>
      </c>
      <c r="E146" s="21">
        <f t="shared" si="15"/>
        <v>1079.2354666867693</v>
      </c>
      <c r="F146" s="21">
        <f t="shared" si="16"/>
        <v>3775.8965202679587</v>
      </c>
    </row>
    <row r="147" spans="1:6" x14ac:dyDescent="0.25">
      <c r="A147" s="10">
        <v>129</v>
      </c>
      <c r="B147" s="21">
        <f t="shared" si="12"/>
        <v>3908.3187841316844</v>
      </c>
      <c r="C147" s="21">
        <f t="shared" si="14"/>
        <v>12.445749181547804</v>
      </c>
      <c r="D147" s="22">
        <f t="shared" si="13"/>
        <v>25.484969466536008</v>
      </c>
      <c r="E147" s="21">
        <f t="shared" si="15"/>
        <v>1091.6812158683172</v>
      </c>
      <c r="F147" s="21">
        <f t="shared" si="16"/>
        <v>3801.3814897344946</v>
      </c>
    </row>
    <row r="148" spans="1:6" x14ac:dyDescent="0.25">
      <c r="A148" s="10">
        <v>130</v>
      </c>
      <c r="B148" s="21">
        <f t="shared" si="12"/>
        <v>3895.7921375804567</v>
      </c>
      <c r="C148" s="21">
        <f t="shared" si="14"/>
        <v>12.526646551227863</v>
      </c>
      <c r="D148" s="22">
        <f t="shared" si="13"/>
        <v>25.404072096855948</v>
      </c>
      <c r="E148" s="21">
        <f t="shared" si="15"/>
        <v>1104.2078624195451</v>
      </c>
      <c r="F148" s="21">
        <f t="shared" si="16"/>
        <v>3826.7855618313506</v>
      </c>
    </row>
    <row r="149" spans="1:6" x14ac:dyDescent="0.25">
      <c r="A149" s="10">
        <v>131</v>
      </c>
      <c r="B149" s="21">
        <f t="shared" ref="B149:B212" si="17">B148-C149</f>
        <v>3883.1840678266458</v>
      </c>
      <c r="C149" s="21">
        <f t="shared" si="14"/>
        <v>12.608069753810845</v>
      </c>
      <c r="D149" s="22">
        <f t="shared" ref="D149:D212" si="18">B148*$B$4</f>
        <v>25.322648894272966</v>
      </c>
      <c r="E149" s="21">
        <f t="shared" si="15"/>
        <v>1116.815932173356</v>
      </c>
      <c r="F149" s="21">
        <f t="shared" si="16"/>
        <v>3852.1082107256234</v>
      </c>
    </row>
    <row r="150" spans="1:6" x14ac:dyDescent="0.25">
      <c r="A150" s="10">
        <v>132</v>
      </c>
      <c r="B150" s="21">
        <f t="shared" si="17"/>
        <v>3870.4940456194354</v>
      </c>
      <c r="C150" s="21">
        <f t="shared" si="14"/>
        <v>12.690022207210614</v>
      </c>
      <c r="D150" s="22">
        <f t="shared" si="18"/>
        <v>25.240696440873197</v>
      </c>
      <c r="E150" s="21">
        <f t="shared" si="15"/>
        <v>1129.5059543805667</v>
      </c>
      <c r="F150" s="21">
        <f t="shared" si="16"/>
        <v>3877.3489071664967</v>
      </c>
    </row>
    <row r="151" spans="1:6" x14ac:dyDescent="0.25">
      <c r="A151" s="10">
        <v>133</v>
      </c>
      <c r="B151" s="21">
        <f t="shared" si="17"/>
        <v>3857.7215382678778</v>
      </c>
      <c r="C151" s="21">
        <f t="shared" si="14"/>
        <v>12.772507351557483</v>
      </c>
      <c r="D151" s="22">
        <f t="shared" si="18"/>
        <v>25.158211296526328</v>
      </c>
      <c r="E151" s="21">
        <f t="shared" si="15"/>
        <v>1142.2784617321242</v>
      </c>
      <c r="F151" s="21">
        <f t="shared" si="16"/>
        <v>3902.5071184630228</v>
      </c>
    </row>
    <row r="152" spans="1:6" x14ac:dyDescent="0.25">
      <c r="A152" s="10">
        <v>134</v>
      </c>
      <c r="B152" s="21">
        <f t="shared" si="17"/>
        <v>3844.8660096185354</v>
      </c>
      <c r="C152" s="21">
        <f t="shared" ref="C152:C215" si="19">$B$10-D152</f>
        <v>12.855528649342606</v>
      </c>
      <c r="D152" s="21">
        <f t="shared" si="18"/>
        <v>25.075189998741205</v>
      </c>
      <c r="E152" s="21">
        <f t="shared" si="15"/>
        <v>1155.1339903814669</v>
      </c>
      <c r="F152" s="21">
        <f t="shared" si="16"/>
        <v>3927.5823084617641</v>
      </c>
    </row>
    <row r="153" spans="1:6" x14ac:dyDescent="0.25">
      <c r="A153" s="10">
        <v>135</v>
      </c>
      <c r="B153" s="21">
        <f t="shared" si="17"/>
        <v>3831.9269200329722</v>
      </c>
      <c r="C153" s="21">
        <f t="shared" si="19"/>
        <v>12.939089585563334</v>
      </c>
      <c r="D153" s="21">
        <f t="shared" si="18"/>
        <v>24.991629062520477</v>
      </c>
      <c r="E153" s="21">
        <f t="shared" si="15"/>
        <v>1168.0730799670303</v>
      </c>
      <c r="F153" s="21">
        <f t="shared" si="16"/>
        <v>3952.5739375242847</v>
      </c>
    </row>
    <row r="154" spans="1:6" x14ac:dyDescent="0.25">
      <c r="A154" s="10">
        <v>136</v>
      </c>
      <c r="B154" s="21">
        <f t="shared" si="17"/>
        <v>3818.9037263651026</v>
      </c>
      <c r="C154" s="21">
        <f t="shared" si="19"/>
        <v>13.023193667869492</v>
      </c>
      <c r="D154" s="21">
        <f t="shared" si="18"/>
        <v>24.907524980214319</v>
      </c>
      <c r="E154" s="21">
        <f t="shared" si="15"/>
        <v>1181.0962736348997</v>
      </c>
      <c r="F154" s="21">
        <f t="shared" si="16"/>
        <v>3977.4814625044992</v>
      </c>
    </row>
    <row r="155" spans="1:6" x14ac:dyDescent="0.25">
      <c r="A155" s="10">
        <v>137</v>
      </c>
      <c r="B155" s="21">
        <f t="shared" si="17"/>
        <v>3805.7958819383921</v>
      </c>
      <c r="C155" s="21">
        <f t="shared" si="19"/>
        <v>13.107844426710646</v>
      </c>
      <c r="D155" s="21">
        <f t="shared" si="18"/>
        <v>24.822874221373166</v>
      </c>
      <c r="E155" s="21">
        <f t="shared" si="15"/>
        <v>1194.2041180616104</v>
      </c>
      <c r="F155" s="21">
        <f t="shared" si="16"/>
        <v>4002.3043367258724</v>
      </c>
    </row>
    <row r="156" spans="1:6" x14ac:dyDescent="0.25">
      <c r="A156" s="10">
        <v>138</v>
      </c>
      <c r="B156" s="21">
        <f t="shared" si="17"/>
        <v>3792.6028365229076</v>
      </c>
      <c r="C156" s="21">
        <f t="shared" si="19"/>
        <v>13.193045415484264</v>
      </c>
      <c r="D156" s="21">
        <f t="shared" si="18"/>
        <v>24.737673232599548</v>
      </c>
      <c r="E156" s="21">
        <f t="shared" si="15"/>
        <v>1207.3971634770946</v>
      </c>
      <c r="F156" s="21">
        <f t="shared" si="16"/>
        <v>4027.0420099584721</v>
      </c>
    </row>
    <row r="157" spans="1:6" x14ac:dyDescent="0.25">
      <c r="A157" s="10">
        <v>139</v>
      </c>
      <c r="B157" s="21">
        <f t="shared" si="17"/>
        <v>3779.3240363122227</v>
      </c>
      <c r="C157" s="21">
        <f t="shared" si="19"/>
        <v>13.278800210684913</v>
      </c>
      <c r="D157" s="21">
        <f t="shared" si="18"/>
        <v>24.651918437398898</v>
      </c>
      <c r="E157" s="21">
        <f t="shared" si="15"/>
        <v>1220.6759636877796</v>
      </c>
      <c r="F157" s="21">
        <f t="shared" si="16"/>
        <v>4051.6939283958709</v>
      </c>
    </row>
    <row r="158" spans="1:6" x14ac:dyDescent="0.25">
      <c r="A158" s="10">
        <v>140</v>
      </c>
      <c r="B158" s="21">
        <f t="shared" si="17"/>
        <v>3765.9589239001684</v>
      </c>
      <c r="C158" s="21">
        <f t="shared" si="19"/>
        <v>13.365112412054366</v>
      </c>
      <c r="D158" s="21">
        <f t="shared" si="18"/>
        <v>24.565606236029446</v>
      </c>
      <c r="E158" s="21">
        <f t="shared" si="15"/>
        <v>1234.0410760998338</v>
      </c>
      <c r="F158" s="21">
        <f t="shared" si="16"/>
        <v>4076.2595346319004</v>
      </c>
    </row>
    <row r="159" spans="1:6" x14ac:dyDescent="0.25">
      <c r="A159" s="10">
        <v>141</v>
      </c>
      <c r="B159" s="21">
        <f t="shared" si="17"/>
        <v>3752.5069382574356</v>
      </c>
      <c r="C159" s="21">
        <f t="shared" si="19"/>
        <v>13.451985642732719</v>
      </c>
      <c r="D159" s="21">
        <f t="shared" si="18"/>
        <v>24.478733005351092</v>
      </c>
      <c r="E159" s="21">
        <f t="shared" si="15"/>
        <v>1247.4930617425666</v>
      </c>
      <c r="F159" s="21">
        <f t="shared" si="16"/>
        <v>4100.7382676372517</v>
      </c>
    </row>
    <row r="160" spans="1:6" x14ac:dyDescent="0.25">
      <c r="A160" s="10">
        <v>142</v>
      </c>
      <c r="B160" s="21">
        <f t="shared" si="17"/>
        <v>3738.9675147080252</v>
      </c>
      <c r="C160" s="21">
        <f t="shared" si="19"/>
        <v>13.539423549410479</v>
      </c>
      <c r="D160" s="21">
        <f t="shared" si="18"/>
        <v>24.391295098673332</v>
      </c>
      <c r="E160" s="21">
        <f t="shared" si="15"/>
        <v>1261.0324852919771</v>
      </c>
      <c r="F160" s="21">
        <f t="shared" si="16"/>
        <v>4125.129562735925</v>
      </c>
    </row>
    <row r="161" spans="1:6" x14ac:dyDescent="0.25">
      <c r="A161" s="10">
        <v>143</v>
      </c>
      <c r="B161" s="21">
        <f t="shared" si="17"/>
        <v>3725.3400849055433</v>
      </c>
      <c r="C161" s="21">
        <f t="shared" si="19"/>
        <v>13.62742980248165</v>
      </c>
      <c r="D161" s="21">
        <f t="shared" si="18"/>
        <v>24.303288845602161</v>
      </c>
      <c r="E161" s="21">
        <f t="shared" si="15"/>
        <v>1274.6599150944587</v>
      </c>
      <c r="F161" s="21">
        <f t="shared" si="16"/>
        <v>4149.4328515815268</v>
      </c>
    </row>
    <row r="162" spans="1:6" x14ac:dyDescent="0.25">
      <c r="A162" s="10">
        <v>144</v>
      </c>
      <c r="B162" s="21">
        <f t="shared" si="17"/>
        <v>3711.6240768093458</v>
      </c>
      <c r="C162" s="21">
        <f t="shared" si="19"/>
        <v>13.716008096197779</v>
      </c>
      <c r="D162" s="21">
        <f t="shared" si="18"/>
        <v>24.214710551886032</v>
      </c>
      <c r="E162" s="21">
        <f t="shared" si="15"/>
        <v>1288.3759231906565</v>
      </c>
      <c r="F162" s="21">
        <f t="shared" si="16"/>
        <v>4173.647562133413</v>
      </c>
    </row>
    <row r="163" spans="1:6" x14ac:dyDescent="0.25">
      <c r="A163" s="10">
        <v>145</v>
      </c>
      <c r="B163" s="21">
        <f t="shared" si="17"/>
        <v>3697.8189146605228</v>
      </c>
      <c r="C163" s="21">
        <f t="shared" si="19"/>
        <v>13.805162148823065</v>
      </c>
      <c r="D163" s="21">
        <f t="shared" si="18"/>
        <v>24.125556499260746</v>
      </c>
      <c r="E163" s="21">
        <f t="shared" si="15"/>
        <v>1302.1810853394795</v>
      </c>
      <c r="F163" s="21">
        <f t="shared" si="16"/>
        <v>4197.7731186326737</v>
      </c>
    </row>
    <row r="164" spans="1:6" x14ac:dyDescent="0.25">
      <c r="A164" s="10">
        <v>146</v>
      </c>
      <c r="B164" s="21">
        <f t="shared" si="17"/>
        <v>3683.9240189577322</v>
      </c>
      <c r="C164" s="21">
        <f t="shared" si="19"/>
        <v>13.894895702790414</v>
      </c>
      <c r="D164" s="21">
        <f t="shared" si="18"/>
        <v>24.035822945293397</v>
      </c>
      <c r="E164" s="21">
        <f t="shared" si="15"/>
        <v>1316.0759810422699</v>
      </c>
      <c r="F164" s="21">
        <f t="shared" si="16"/>
        <v>4221.8089415779668</v>
      </c>
    </row>
    <row r="165" spans="1:6" x14ac:dyDescent="0.25">
      <c r="A165" s="10">
        <v>147</v>
      </c>
      <c r="B165" s="21">
        <f t="shared" si="17"/>
        <v>3669.9388064328737</v>
      </c>
      <c r="C165" s="21">
        <f t="shared" si="19"/>
        <v>13.985212524858554</v>
      </c>
      <c r="D165" s="21">
        <f t="shared" si="18"/>
        <v>23.945506123225258</v>
      </c>
      <c r="E165" s="21">
        <f t="shared" si="15"/>
        <v>1330.0611935671284</v>
      </c>
      <c r="F165" s="21">
        <f t="shared" si="16"/>
        <v>4245.7544477011925</v>
      </c>
    </row>
    <row r="166" spans="1:6" x14ac:dyDescent="0.25">
      <c r="A166" s="10">
        <v>148</v>
      </c>
      <c r="B166" s="21">
        <f t="shared" si="17"/>
        <v>3655.8626900266036</v>
      </c>
      <c r="C166" s="21">
        <f t="shared" si="19"/>
        <v>14.076116406270135</v>
      </c>
      <c r="D166" s="21">
        <f t="shared" si="18"/>
        <v>23.854602241813676</v>
      </c>
      <c r="E166" s="21">
        <f t="shared" si="15"/>
        <v>1344.1373099733985</v>
      </c>
      <c r="F166" s="21">
        <f t="shared" si="16"/>
        <v>4269.6090499430065</v>
      </c>
    </row>
    <row r="167" spans="1:6" x14ac:dyDescent="0.25">
      <c r="A167" s="10">
        <v>149</v>
      </c>
      <c r="B167" s="21">
        <f t="shared" si="17"/>
        <v>3641.6950788636927</v>
      </c>
      <c r="C167" s="21">
        <f t="shared" si="19"/>
        <v>14.167611162910887</v>
      </c>
      <c r="D167" s="21">
        <f t="shared" si="18"/>
        <v>23.763107485172924</v>
      </c>
      <c r="E167" s="21">
        <f t="shared" si="15"/>
        <v>1358.3049211363093</v>
      </c>
      <c r="F167" s="21">
        <f t="shared" si="16"/>
        <v>4293.3721574281799</v>
      </c>
    </row>
    <row r="168" spans="1:6" x14ac:dyDescent="0.25">
      <c r="A168" s="10">
        <v>150</v>
      </c>
      <c r="B168" s="21">
        <f t="shared" si="17"/>
        <v>3627.4353782282228</v>
      </c>
      <c r="C168" s="21">
        <f t="shared" si="19"/>
        <v>14.259700635469809</v>
      </c>
      <c r="D168" s="21">
        <f t="shared" si="18"/>
        <v>23.671018012614002</v>
      </c>
      <c r="E168" s="21">
        <f t="shared" si="15"/>
        <v>1372.564621771779</v>
      </c>
      <c r="F168" s="21">
        <f t="shared" si="16"/>
        <v>4317.0431754407937</v>
      </c>
    </row>
    <row r="169" spans="1:6" x14ac:dyDescent="0.25">
      <c r="A169" s="10">
        <v>151</v>
      </c>
      <c r="B169" s="21">
        <f t="shared" si="17"/>
        <v>3613.0829895386223</v>
      </c>
      <c r="C169" s="21">
        <f t="shared" si="19"/>
        <v>14.352388689600364</v>
      </c>
      <c r="D169" s="21">
        <f t="shared" si="18"/>
        <v>23.578329958483447</v>
      </c>
      <c r="E169" s="21">
        <f t="shared" si="15"/>
        <v>1386.9170104613793</v>
      </c>
      <c r="F169" s="21">
        <f t="shared" si="16"/>
        <v>4340.6215053992773</v>
      </c>
    </row>
    <row r="170" spans="1:6" x14ac:dyDescent="0.25">
      <c r="A170" s="10">
        <v>152</v>
      </c>
      <c r="B170" s="21">
        <f t="shared" si="17"/>
        <v>3598.6373103225396</v>
      </c>
      <c r="C170" s="21">
        <f t="shared" si="19"/>
        <v>14.445679216082766</v>
      </c>
      <c r="D170" s="21">
        <f t="shared" si="18"/>
        <v>23.485039432001045</v>
      </c>
      <c r="E170" s="21">
        <f t="shared" si="15"/>
        <v>1401.362689677462</v>
      </c>
      <c r="F170" s="21">
        <f t="shared" si="16"/>
        <v>4364.1065448312784</v>
      </c>
    </row>
    <row r="171" spans="1:6" x14ac:dyDescent="0.25">
      <c r="A171" s="10">
        <v>153</v>
      </c>
      <c r="B171" s="21">
        <f t="shared" si="17"/>
        <v>3584.0977341915523</v>
      </c>
      <c r="C171" s="21">
        <f t="shared" si="19"/>
        <v>14.539576130987303</v>
      </c>
      <c r="D171" s="21">
        <f t="shared" si="18"/>
        <v>23.391142517096508</v>
      </c>
      <c r="E171" s="21">
        <f t="shared" si="15"/>
        <v>1415.9022658084493</v>
      </c>
      <c r="F171" s="21">
        <f t="shared" si="16"/>
        <v>4387.4976873483747</v>
      </c>
    </row>
    <row r="172" spans="1:6" x14ac:dyDescent="0.25">
      <c r="A172" s="10">
        <v>154</v>
      </c>
      <c r="B172" s="21">
        <f t="shared" si="17"/>
        <v>3569.4636508157137</v>
      </c>
      <c r="C172" s="21">
        <f t="shared" si="19"/>
        <v>14.634083375838724</v>
      </c>
      <c r="D172" s="21">
        <f t="shared" si="18"/>
        <v>23.296635272245087</v>
      </c>
      <c r="E172" s="21">
        <f t="shared" ref="E172:E235" si="20">E171+C172</f>
        <v>1430.5363491842882</v>
      </c>
      <c r="F172" s="21">
        <f t="shared" ref="F172:F235" si="21">F171+D172</f>
        <v>4410.7943226206198</v>
      </c>
    </row>
    <row r="173" spans="1:6" x14ac:dyDescent="0.25">
      <c r="A173" s="10">
        <v>155</v>
      </c>
      <c r="B173" s="21">
        <f t="shared" si="17"/>
        <v>3554.7344458979319</v>
      </c>
      <c r="C173" s="21">
        <f t="shared" si="19"/>
        <v>14.729204917781672</v>
      </c>
      <c r="D173" s="21">
        <f t="shared" si="18"/>
        <v>23.201513730302139</v>
      </c>
      <c r="E173" s="21">
        <f t="shared" si="20"/>
        <v>1445.2655541020699</v>
      </c>
      <c r="F173" s="21">
        <f t="shared" si="21"/>
        <v>4433.9958363509222</v>
      </c>
    </row>
    <row r="174" spans="1:6" x14ac:dyDescent="0.25">
      <c r="A174" s="10">
        <v>156</v>
      </c>
      <c r="B174" s="21">
        <f t="shared" si="17"/>
        <v>3539.9095011481845</v>
      </c>
      <c r="C174" s="21">
        <f t="shared" si="19"/>
        <v>14.824944749747257</v>
      </c>
      <c r="D174" s="21">
        <f t="shared" si="18"/>
        <v>23.105773898336555</v>
      </c>
      <c r="E174" s="21">
        <f t="shared" si="20"/>
        <v>1460.0904988518171</v>
      </c>
      <c r="F174" s="21">
        <f t="shared" si="21"/>
        <v>4457.1016102492586</v>
      </c>
    </row>
    <row r="175" spans="1:6" x14ac:dyDescent="0.25">
      <c r="A175" s="10">
        <v>157</v>
      </c>
      <c r="B175" s="21">
        <f t="shared" si="17"/>
        <v>3524.9881942575639</v>
      </c>
      <c r="C175" s="21">
        <f t="shared" si="19"/>
        <v>14.921306890620613</v>
      </c>
      <c r="D175" s="21">
        <f t="shared" si="18"/>
        <v>23.009411757463198</v>
      </c>
      <c r="E175" s="21">
        <f t="shared" si="20"/>
        <v>1475.0118057424377</v>
      </c>
      <c r="F175" s="21">
        <f t="shared" si="21"/>
        <v>4480.1110220067221</v>
      </c>
    </row>
    <row r="176" spans="1:6" x14ac:dyDescent="0.25">
      <c r="A176" s="10">
        <v>158</v>
      </c>
      <c r="B176" s="21">
        <f t="shared" si="17"/>
        <v>3509.9698988721543</v>
      </c>
      <c r="C176" s="21">
        <f t="shared" si="19"/>
        <v>15.018295385409647</v>
      </c>
      <c r="D176" s="21">
        <f t="shared" si="18"/>
        <v>22.912423262674164</v>
      </c>
      <c r="E176" s="21">
        <f t="shared" si="20"/>
        <v>1490.0301011278473</v>
      </c>
      <c r="F176" s="21">
        <f t="shared" si="21"/>
        <v>4503.0234452693967</v>
      </c>
    </row>
    <row r="177" spans="1:6" x14ac:dyDescent="0.25">
      <c r="A177" s="10">
        <v>159</v>
      </c>
      <c r="B177" s="21">
        <f t="shared" si="17"/>
        <v>3494.8539845667397</v>
      </c>
      <c r="C177" s="21">
        <f t="shared" si="19"/>
        <v>15.115914305414808</v>
      </c>
      <c r="D177" s="21">
        <f t="shared" si="18"/>
        <v>22.814804342669003</v>
      </c>
      <c r="E177" s="21">
        <f t="shared" si="20"/>
        <v>1505.1460154332622</v>
      </c>
      <c r="F177" s="21">
        <f t="shared" si="21"/>
        <v>4525.8382496120657</v>
      </c>
    </row>
    <row r="178" spans="1:6" x14ac:dyDescent="0.25">
      <c r="A178" s="10">
        <v>160</v>
      </c>
      <c r="B178" s="21">
        <f t="shared" si="17"/>
        <v>3479.6398168183396</v>
      </c>
      <c r="C178" s="21">
        <f t="shared" si="19"/>
        <v>15.214167748400005</v>
      </c>
      <c r="D178" s="21">
        <f t="shared" si="18"/>
        <v>22.716550899683806</v>
      </c>
      <c r="E178" s="21">
        <f t="shared" si="20"/>
        <v>1520.3601831816623</v>
      </c>
      <c r="F178" s="21">
        <f t="shared" si="21"/>
        <v>4548.5548005117498</v>
      </c>
    </row>
    <row r="179" spans="1:6" x14ac:dyDescent="0.25">
      <c r="A179" s="10">
        <v>161</v>
      </c>
      <c r="B179" s="21">
        <f t="shared" si="17"/>
        <v>3464.3267569795748</v>
      </c>
      <c r="C179" s="21">
        <f t="shared" si="19"/>
        <v>15.313059838764605</v>
      </c>
      <c r="D179" s="21">
        <f t="shared" si="18"/>
        <v>22.617658809319206</v>
      </c>
      <c r="E179" s="21">
        <f t="shared" si="20"/>
        <v>1535.6732430204268</v>
      </c>
      <c r="F179" s="21">
        <f t="shared" si="21"/>
        <v>4571.1724593210693</v>
      </c>
    </row>
    <row r="180" spans="1:6" x14ac:dyDescent="0.25">
      <c r="A180" s="10">
        <v>162</v>
      </c>
      <c r="B180" s="21">
        <f t="shared" si="17"/>
        <v>3448.9141622518582</v>
      </c>
      <c r="C180" s="21">
        <f t="shared" si="19"/>
        <v>15.412594727716577</v>
      </c>
      <c r="D180" s="21">
        <f t="shared" si="18"/>
        <v>22.518123920367234</v>
      </c>
      <c r="E180" s="21">
        <f t="shared" si="20"/>
        <v>1551.0858377481434</v>
      </c>
      <c r="F180" s="21">
        <f t="shared" si="21"/>
        <v>4593.6905832414368</v>
      </c>
    </row>
    <row r="181" spans="1:6" x14ac:dyDescent="0.25">
      <c r="A181" s="10">
        <v>163</v>
      </c>
      <c r="B181" s="21">
        <f t="shared" si="17"/>
        <v>3433.4013856584115</v>
      </c>
      <c r="C181" s="21">
        <f t="shared" si="19"/>
        <v>15.512776593446734</v>
      </c>
      <c r="D181" s="21">
        <f t="shared" si="18"/>
        <v>22.417942054637077</v>
      </c>
      <c r="E181" s="21">
        <f t="shared" si="20"/>
        <v>1566.5986143415901</v>
      </c>
      <c r="F181" s="21">
        <f t="shared" si="21"/>
        <v>4616.1085252960738</v>
      </c>
    </row>
    <row r="182" spans="1:6" x14ac:dyDescent="0.25">
      <c r="A182" s="10">
        <v>164</v>
      </c>
      <c r="B182" s="21">
        <f t="shared" si="17"/>
        <v>3417.7877760171073</v>
      </c>
      <c r="C182" s="21">
        <f t="shared" si="19"/>
        <v>15.613609641304137</v>
      </c>
      <c r="D182" s="21">
        <f t="shared" si="18"/>
        <v>22.317109006779674</v>
      </c>
      <c r="E182" s="21">
        <f t="shared" si="20"/>
        <v>1582.2122239828941</v>
      </c>
      <c r="F182" s="21">
        <f t="shared" si="21"/>
        <v>4638.4256343028537</v>
      </c>
    </row>
    <row r="183" spans="1:6" x14ac:dyDescent="0.25">
      <c r="A183" s="10">
        <v>165</v>
      </c>
      <c r="B183" s="21">
        <f t="shared" si="17"/>
        <v>3402.0726779131346</v>
      </c>
      <c r="C183" s="21">
        <f t="shared" si="19"/>
        <v>15.715098103972615</v>
      </c>
      <c r="D183" s="21">
        <f t="shared" si="18"/>
        <v>22.215620544111196</v>
      </c>
      <c r="E183" s="21">
        <f t="shared" si="20"/>
        <v>1597.9273220868668</v>
      </c>
      <c r="F183" s="21">
        <f t="shared" si="21"/>
        <v>4660.6412548469652</v>
      </c>
    </row>
    <row r="184" spans="1:6" x14ac:dyDescent="0.25">
      <c r="A184" s="10">
        <v>166</v>
      </c>
      <c r="B184" s="21">
        <f t="shared" si="17"/>
        <v>3386.2554316714863</v>
      </c>
      <c r="C184" s="21">
        <f t="shared" si="19"/>
        <v>15.817246241648437</v>
      </c>
      <c r="D184" s="21">
        <f t="shared" si="18"/>
        <v>22.113472406435374</v>
      </c>
      <c r="E184" s="21">
        <f t="shared" si="20"/>
        <v>1613.7445683285152</v>
      </c>
      <c r="F184" s="21">
        <f t="shared" si="21"/>
        <v>4682.7547272534002</v>
      </c>
    </row>
    <row r="185" spans="1:6" x14ac:dyDescent="0.25">
      <c r="A185" s="10">
        <v>167</v>
      </c>
      <c r="B185" s="21">
        <f t="shared" si="17"/>
        <v>3370.335373329267</v>
      </c>
      <c r="C185" s="21">
        <f t="shared" si="19"/>
        <v>15.92005834221915</v>
      </c>
      <c r="D185" s="21">
        <f t="shared" si="18"/>
        <v>22.010660305864661</v>
      </c>
      <c r="E185" s="21">
        <f t="shared" si="20"/>
        <v>1629.6646266707344</v>
      </c>
      <c r="F185" s="21">
        <f t="shared" si="21"/>
        <v>4704.765387559265</v>
      </c>
    </row>
    <row r="186" spans="1:6" x14ac:dyDescent="0.25">
      <c r="A186" s="10">
        <v>168</v>
      </c>
      <c r="B186" s="21">
        <f t="shared" si="17"/>
        <v>3354.3118346078236</v>
      </c>
      <c r="C186" s="21">
        <f t="shared" si="19"/>
        <v>16.023538721443575</v>
      </c>
      <c r="D186" s="21">
        <f t="shared" si="18"/>
        <v>21.907179926640236</v>
      </c>
      <c r="E186" s="21">
        <f t="shared" si="20"/>
        <v>1645.688165392178</v>
      </c>
      <c r="F186" s="21">
        <f t="shared" si="21"/>
        <v>4726.6725674859053</v>
      </c>
    </row>
    <row r="187" spans="1:6" x14ac:dyDescent="0.25">
      <c r="A187" s="10">
        <v>169</v>
      </c>
      <c r="B187" s="21">
        <f t="shared" si="17"/>
        <v>3338.1841428846906</v>
      </c>
      <c r="C187" s="21">
        <f t="shared" si="19"/>
        <v>16.127691723132958</v>
      </c>
      <c r="D187" s="21">
        <f t="shared" si="18"/>
        <v>21.803026924950853</v>
      </c>
      <c r="E187" s="21">
        <f t="shared" si="20"/>
        <v>1661.815857115311</v>
      </c>
      <c r="F187" s="21">
        <f t="shared" si="21"/>
        <v>4748.4755944108565</v>
      </c>
    </row>
    <row r="188" spans="1:6" x14ac:dyDescent="0.25">
      <c r="A188" s="10">
        <v>170</v>
      </c>
      <c r="B188" s="21">
        <f t="shared" si="17"/>
        <v>3321.9516211653572</v>
      </c>
      <c r="C188" s="21">
        <f t="shared" si="19"/>
        <v>16.232521719333324</v>
      </c>
      <c r="D188" s="21">
        <f t="shared" si="18"/>
        <v>21.698196928750487</v>
      </c>
      <c r="E188" s="21">
        <f t="shared" si="20"/>
        <v>1678.0483788346444</v>
      </c>
      <c r="F188" s="21">
        <f t="shared" si="21"/>
        <v>4770.1737913396073</v>
      </c>
    </row>
    <row r="189" spans="1:6" x14ac:dyDescent="0.25">
      <c r="A189" s="10">
        <v>171</v>
      </c>
      <c r="B189" s="21">
        <f t="shared" si="17"/>
        <v>3305.6135880548482</v>
      </c>
      <c r="C189" s="21">
        <f t="shared" si="19"/>
        <v>16.338033110508992</v>
      </c>
      <c r="D189" s="21">
        <f t="shared" si="18"/>
        <v>21.59268553757482</v>
      </c>
      <c r="E189" s="21">
        <f t="shared" si="20"/>
        <v>1694.3864119451534</v>
      </c>
      <c r="F189" s="21">
        <f t="shared" si="21"/>
        <v>4791.766476877182</v>
      </c>
    </row>
    <row r="190" spans="1:6" x14ac:dyDescent="0.25">
      <c r="A190" s="10">
        <v>172</v>
      </c>
      <c r="B190" s="21">
        <f t="shared" si="17"/>
        <v>3289.1693577291207</v>
      </c>
      <c r="C190" s="21">
        <f t="shared" si="19"/>
        <v>16.4442303257273</v>
      </c>
      <c r="D190" s="21">
        <f t="shared" si="18"/>
        <v>21.486488322356511</v>
      </c>
      <c r="E190" s="21">
        <f t="shared" si="20"/>
        <v>1710.8306422708808</v>
      </c>
      <c r="F190" s="21">
        <f t="shared" si="21"/>
        <v>4813.2529651995383</v>
      </c>
    </row>
    <row r="191" spans="1:6" x14ac:dyDescent="0.25">
      <c r="A191" s="10">
        <v>173</v>
      </c>
      <c r="B191" s="21">
        <f t="shared" si="17"/>
        <v>3272.6182399062764</v>
      </c>
      <c r="C191" s="21">
        <f t="shared" si="19"/>
        <v>16.551117822844528</v>
      </c>
      <c r="D191" s="21">
        <f t="shared" si="18"/>
        <v>21.379600825239283</v>
      </c>
      <c r="E191" s="21">
        <f t="shared" si="20"/>
        <v>1727.3817600937255</v>
      </c>
      <c r="F191" s="21">
        <f t="shared" si="21"/>
        <v>4834.6325660247776</v>
      </c>
    </row>
    <row r="192" spans="1:6" x14ac:dyDescent="0.25">
      <c r="A192" s="10">
        <v>174</v>
      </c>
      <c r="B192" s="21">
        <f t="shared" si="17"/>
        <v>3255.9595398175834</v>
      </c>
      <c r="C192" s="21">
        <f t="shared" si="19"/>
        <v>16.658700088693017</v>
      </c>
      <c r="D192" s="21">
        <f t="shared" si="18"/>
        <v>21.272018559390794</v>
      </c>
      <c r="E192" s="21">
        <f t="shared" si="20"/>
        <v>1744.0404601824184</v>
      </c>
      <c r="F192" s="21">
        <f t="shared" si="21"/>
        <v>4855.9045845841683</v>
      </c>
    </row>
    <row r="193" spans="1:6" x14ac:dyDescent="0.25">
      <c r="A193" s="10">
        <v>175</v>
      </c>
      <c r="B193" s="21">
        <f t="shared" si="17"/>
        <v>3239.1925581783139</v>
      </c>
      <c r="C193" s="21">
        <f t="shared" si="19"/>
        <v>16.76698163926952</v>
      </c>
      <c r="D193" s="21">
        <f t="shared" si="18"/>
        <v>21.163737008814291</v>
      </c>
      <c r="E193" s="21">
        <f t="shared" si="20"/>
        <v>1760.8074418216879</v>
      </c>
      <c r="F193" s="21">
        <f t="shared" si="21"/>
        <v>4877.068321592983</v>
      </c>
    </row>
    <row r="194" spans="1:6" x14ac:dyDescent="0.25">
      <c r="A194" s="10">
        <v>176</v>
      </c>
      <c r="B194" s="21">
        <f t="shared" si="17"/>
        <v>3222.3165911583892</v>
      </c>
      <c r="C194" s="21">
        <f t="shared" si="19"/>
        <v>16.875967019924772</v>
      </c>
      <c r="D194" s="21">
        <f t="shared" si="18"/>
        <v>21.054751628159039</v>
      </c>
      <c r="E194" s="21">
        <f t="shared" si="20"/>
        <v>1777.6834088416126</v>
      </c>
      <c r="F194" s="21">
        <f t="shared" si="21"/>
        <v>4898.1230732211425</v>
      </c>
    </row>
    <row r="195" spans="1:6" x14ac:dyDescent="0.25">
      <c r="A195" s="10">
        <v>177</v>
      </c>
      <c r="B195" s="21">
        <f t="shared" si="17"/>
        <v>3205.3309303528349</v>
      </c>
      <c r="C195" s="21">
        <f t="shared" si="19"/>
        <v>16.985660805554282</v>
      </c>
      <c r="D195" s="21">
        <f t="shared" si="18"/>
        <v>20.945057842529529</v>
      </c>
      <c r="E195" s="21">
        <f t="shared" si="20"/>
        <v>1794.6690696471669</v>
      </c>
      <c r="F195" s="21">
        <f t="shared" si="21"/>
        <v>4919.0681310636719</v>
      </c>
    </row>
    <row r="196" spans="1:6" x14ac:dyDescent="0.25">
      <c r="A196" s="10">
        <v>178</v>
      </c>
      <c r="B196" s="21">
        <f t="shared" si="17"/>
        <v>3188.2348627520446</v>
      </c>
      <c r="C196" s="21">
        <f t="shared" si="19"/>
        <v>17.096067600790384</v>
      </c>
      <c r="D196" s="21">
        <f t="shared" si="18"/>
        <v>20.834651047293427</v>
      </c>
      <c r="E196" s="21">
        <f t="shared" si="20"/>
        <v>1811.7651372479572</v>
      </c>
      <c r="F196" s="21">
        <f t="shared" si="21"/>
        <v>4939.9027821109657</v>
      </c>
    </row>
    <row r="197" spans="1:6" x14ac:dyDescent="0.25">
      <c r="A197" s="10">
        <v>179</v>
      </c>
      <c r="B197" s="21">
        <f t="shared" si="17"/>
        <v>3171.0276707118492</v>
      </c>
      <c r="C197" s="21">
        <f t="shared" si="19"/>
        <v>17.207192040195523</v>
      </c>
      <c r="D197" s="21">
        <f t="shared" si="18"/>
        <v>20.723526607888289</v>
      </c>
      <c r="E197" s="21">
        <f t="shared" si="20"/>
        <v>1828.9723292881527</v>
      </c>
      <c r="F197" s="21">
        <f t="shared" si="21"/>
        <v>4960.6263087188545</v>
      </c>
    </row>
    <row r="198" spans="1:6" x14ac:dyDescent="0.25">
      <c r="A198" s="10">
        <v>180</v>
      </c>
      <c r="B198" s="21">
        <f t="shared" si="17"/>
        <v>3153.7086319233922</v>
      </c>
      <c r="C198" s="21">
        <f t="shared" si="19"/>
        <v>17.319038788456794</v>
      </c>
      <c r="D198" s="21">
        <f t="shared" si="18"/>
        <v>20.611679859627017</v>
      </c>
      <c r="E198" s="21">
        <f t="shared" si="20"/>
        <v>1846.2913680766094</v>
      </c>
      <c r="F198" s="21">
        <f t="shared" si="21"/>
        <v>4981.2379885784812</v>
      </c>
    </row>
    <row r="199" spans="1:6" x14ac:dyDescent="0.25">
      <c r="A199" s="10">
        <v>181</v>
      </c>
      <c r="B199" s="21">
        <f t="shared" si="17"/>
        <v>3136.2770193828105</v>
      </c>
      <c r="C199" s="21">
        <f t="shared" si="19"/>
        <v>17.431612540581764</v>
      </c>
      <c r="D199" s="21">
        <f t="shared" si="18"/>
        <v>20.499106107502048</v>
      </c>
      <c r="E199" s="21">
        <f t="shared" si="20"/>
        <v>1863.7229806171911</v>
      </c>
      <c r="F199" s="21">
        <f t="shared" si="21"/>
        <v>5001.7370946859837</v>
      </c>
    </row>
    <row r="200" spans="1:6" x14ac:dyDescent="0.25">
      <c r="A200" s="10">
        <v>182</v>
      </c>
      <c r="B200" s="21">
        <f t="shared" si="17"/>
        <v>3118.7321013607152</v>
      </c>
      <c r="C200" s="21">
        <f t="shared" si="19"/>
        <v>17.544918022095544</v>
      </c>
      <c r="D200" s="21">
        <f t="shared" si="18"/>
        <v>20.385800625988267</v>
      </c>
      <c r="E200" s="21">
        <f t="shared" si="20"/>
        <v>1881.2678986392866</v>
      </c>
      <c r="F200" s="21">
        <f t="shared" si="21"/>
        <v>5022.1228953119717</v>
      </c>
    </row>
    <row r="201" spans="1:6" x14ac:dyDescent="0.25">
      <c r="A201" s="10">
        <v>183</v>
      </c>
      <c r="B201" s="21">
        <f t="shared" si="17"/>
        <v>3101.0731413714761</v>
      </c>
      <c r="C201" s="21">
        <f t="shared" si="19"/>
        <v>17.658959989239165</v>
      </c>
      <c r="D201" s="21">
        <f t="shared" si="18"/>
        <v>20.271758658844647</v>
      </c>
      <c r="E201" s="21">
        <f t="shared" si="20"/>
        <v>1898.9268586285257</v>
      </c>
      <c r="F201" s="21">
        <f t="shared" si="21"/>
        <v>5042.3946539708159</v>
      </c>
    </row>
    <row r="202" spans="1:6" x14ac:dyDescent="0.25">
      <c r="A202" s="10">
        <v>184</v>
      </c>
      <c r="B202" s="21">
        <f t="shared" si="17"/>
        <v>3083.2993981423069</v>
      </c>
      <c r="C202" s="21">
        <f t="shared" si="19"/>
        <v>17.773743229169217</v>
      </c>
      <c r="D202" s="21">
        <f t="shared" si="18"/>
        <v>20.156975418914595</v>
      </c>
      <c r="E202" s="21">
        <f t="shared" si="20"/>
        <v>1916.7006018576949</v>
      </c>
      <c r="F202" s="21">
        <f t="shared" si="21"/>
        <v>5062.5516293897308</v>
      </c>
    </row>
    <row r="203" spans="1:6" x14ac:dyDescent="0.25">
      <c r="A203" s="10">
        <v>185</v>
      </c>
      <c r="B203" s="21">
        <f t="shared" si="17"/>
        <v>3065.4101255821479</v>
      </c>
      <c r="C203" s="21">
        <f t="shared" si="19"/>
        <v>17.889272560158815</v>
      </c>
      <c r="D203" s="21">
        <f t="shared" si="18"/>
        <v>20.041446087924996</v>
      </c>
      <c r="E203" s="21">
        <f t="shared" si="20"/>
        <v>1934.5898744178537</v>
      </c>
      <c r="F203" s="21">
        <f t="shared" si="21"/>
        <v>5082.5930754776555</v>
      </c>
    </row>
    <row r="204" spans="1:6" x14ac:dyDescent="0.25">
      <c r="A204" s="10">
        <v>186</v>
      </c>
      <c r="B204" s="21">
        <f t="shared" si="17"/>
        <v>3047.4045727503481</v>
      </c>
      <c r="C204" s="21">
        <f t="shared" si="19"/>
        <v>18.00555283179985</v>
      </c>
      <c r="D204" s="21">
        <f t="shared" si="18"/>
        <v>19.925165816283961</v>
      </c>
      <c r="E204" s="21">
        <f t="shared" si="20"/>
        <v>1952.5954272496535</v>
      </c>
      <c r="F204" s="21">
        <f t="shared" si="21"/>
        <v>5102.5182412939394</v>
      </c>
    </row>
    <row r="205" spans="1:6" x14ac:dyDescent="0.25">
      <c r="A205" s="10">
        <v>187</v>
      </c>
      <c r="B205" s="21">
        <f t="shared" si="17"/>
        <v>3029.2819838251417</v>
      </c>
      <c r="C205" s="21">
        <f t="shared" si="19"/>
        <v>18.12258892520655</v>
      </c>
      <c r="D205" s="21">
        <f t="shared" si="18"/>
        <v>19.808129722877261</v>
      </c>
      <c r="E205" s="21">
        <f t="shared" si="20"/>
        <v>1970.7180161748602</v>
      </c>
      <c r="F205" s="21">
        <f t="shared" si="21"/>
        <v>5122.3263710168167</v>
      </c>
    </row>
    <row r="206" spans="1:6" x14ac:dyDescent="0.25">
      <c r="A206" s="10">
        <v>188</v>
      </c>
      <c r="B206" s="21">
        <f t="shared" si="17"/>
        <v>3011.0415980719213</v>
      </c>
      <c r="C206" s="21">
        <f t="shared" si="19"/>
        <v>18.240385753220391</v>
      </c>
      <c r="D206" s="21">
        <f t="shared" si="18"/>
        <v>19.69033289486342</v>
      </c>
      <c r="E206" s="21">
        <f t="shared" si="20"/>
        <v>1988.9584019280805</v>
      </c>
      <c r="F206" s="21">
        <f t="shared" si="21"/>
        <v>5142.0167039116805</v>
      </c>
    </row>
    <row r="207" spans="1:6" x14ac:dyDescent="0.25">
      <c r="A207" s="10">
        <v>189</v>
      </c>
      <c r="B207" s="21">
        <f t="shared" si="17"/>
        <v>2992.6826498113051</v>
      </c>
      <c r="C207" s="21">
        <f t="shared" si="19"/>
        <v>18.358948260616323</v>
      </c>
      <c r="D207" s="21">
        <f t="shared" si="18"/>
        <v>19.571770387467488</v>
      </c>
      <c r="E207" s="21">
        <f t="shared" si="20"/>
        <v>2007.3173501886968</v>
      </c>
      <c r="F207" s="21">
        <f t="shared" si="21"/>
        <v>5161.5884742991475</v>
      </c>
    </row>
    <row r="208" spans="1:6" x14ac:dyDescent="0.25">
      <c r="A208" s="10">
        <v>190</v>
      </c>
      <c r="B208" s="21">
        <f t="shared" si="17"/>
        <v>2974.2043683869947</v>
      </c>
      <c r="C208" s="21">
        <f t="shared" si="19"/>
        <v>18.478281424310328</v>
      </c>
      <c r="D208" s="21">
        <f t="shared" si="18"/>
        <v>19.452437223773483</v>
      </c>
      <c r="E208" s="21">
        <f t="shared" si="20"/>
        <v>2025.7956316130071</v>
      </c>
      <c r="F208" s="21">
        <f t="shared" si="21"/>
        <v>5181.0409115229213</v>
      </c>
    </row>
    <row r="209" spans="1:6" x14ac:dyDescent="0.25">
      <c r="A209" s="10">
        <v>191</v>
      </c>
      <c r="B209" s="21">
        <f t="shared" si="17"/>
        <v>2955.6059781334266</v>
      </c>
      <c r="C209" s="21">
        <f t="shared" si="19"/>
        <v>18.598390253568347</v>
      </c>
      <c r="D209" s="21">
        <f t="shared" si="18"/>
        <v>19.332328394515464</v>
      </c>
      <c r="E209" s="21">
        <f t="shared" si="20"/>
        <v>2044.3940218665755</v>
      </c>
      <c r="F209" s="21">
        <f t="shared" si="21"/>
        <v>5200.3732399174369</v>
      </c>
    </row>
    <row r="210" spans="1:6" x14ac:dyDescent="0.25">
      <c r="A210" s="10">
        <v>192</v>
      </c>
      <c r="B210" s="21">
        <f t="shared" si="17"/>
        <v>2936.8866983432099</v>
      </c>
      <c r="C210" s="21">
        <f t="shared" si="19"/>
        <v>18.71927979021654</v>
      </c>
      <c r="D210" s="21">
        <f t="shared" si="18"/>
        <v>19.211438857867272</v>
      </c>
      <c r="E210" s="21">
        <f t="shared" si="20"/>
        <v>2063.1133016567919</v>
      </c>
      <c r="F210" s="21">
        <f t="shared" si="21"/>
        <v>5219.5846787753044</v>
      </c>
    </row>
    <row r="211" spans="1:6" x14ac:dyDescent="0.25">
      <c r="A211" s="10">
        <v>193</v>
      </c>
      <c r="B211" s="21">
        <f t="shared" si="17"/>
        <v>2918.0457432343569</v>
      </c>
      <c r="C211" s="21">
        <f t="shared" si="19"/>
        <v>18.840955108852949</v>
      </c>
      <c r="D211" s="21">
        <f t="shared" si="18"/>
        <v>19.089763539230862</v>
      </c>
      <c r="E211" s="21">
        <f t="shared" si="20"/>
        <v>2081.9542567656449</v>
      </c>
      <c r="F211" s="21">
        <f t="shared" si="21"/>
        <v>5238.6744423145356</v>
      </c>
    </row>
    <row r="212" spans="1:6" x14ac:dyDescent="0.25">
      <c r="A212" s="10">
        <v>194</v>
      </c>
      <c r="B212" s="21">
        <f t="shared" si="17"/>
        <v>2899.0823219172962</v>
      </c>
      <c r="C212" s="21">
        <f t="shared" si="19"/>
        <v>18.963421317060494</v>
      </c>
      <c r="D212" s="21">
        <f t="shared" si="18"/>
        <v>18.967297331023317</v>
      </c>
      <c r="E212" s="21">
        <f t="shared" si="20"/>
        <v>2100.9176780827056</v>
      </c>
      <c r="F212" s="21">
        <f t="shared" si="21"/>
        <v>5257.641739645559</v>
      </c>
    </row>
    <row r="213" spans="1:6" x14ac:dyDescent="0.25">
      <c r="A213" s="10">
        <v>195</v>
      </c>
      <c r="B213" s="21">
        <f t="shared" ref="B213:B276" si="22">B212-C213</f>
        <v>2879.995638361675</v>
      </c>
      <c r="C213" s="21">
        <f t="shared" si="19"/>
        <v>19.086683555621388</v>
      </c>
      <c r="D213" s="21">
        <f t="shared" ref="D213:D276" si="23">B212*$B$4</f>
        <v>18.844035092462423</v>
      </c>
      <c r="E213" s="21">
        <f t="shared" si="20"/>
        <v>2120.0043616383268</v>
      </c>
      <c r="F213" s="21">
        <f t="shared" si="21"/>
        <v>5276.4857747380211</v>
      </c>
    </row>
    <row r="214" spans="1:6" x14ac:dyDescent="0.25">
      <c r="A214" s="10">
        <v>196</v>
      </c>
      <c r="B214" s="21">
        <f t="shared" si="22"/>
        <v>2860.7848913629423</v>
      </c>
      <c r="C214" s="21">
        <f t="shared" si="19"/>
        <v>19.210746998732926</v>
      </c>
      <c r="D214" s="21">
        <f t="shared" si="23"/>
        <v>18.719971649350885</v>
      </c>
      <c r="E214" s="21">
        <f t="shared" si="20"/>
        <v>2139.2151086370595</v>
      </c>
      <c r="F214" s="21">
        <f t="shared" si="21"/>
        <v>5295.2057463873716</v>
      </c>
    </row>
    <row r="215" spans="1:6" x14ac:dyDescent="0.25">
      <c r="A215" s="10">
        <v>197</v>
      </c>
      <c r="B215" s="21">
        <f t="shared" si="22"/>
        <v>2841.4492745087177</v>
      </c>
      <c r="C215" s="21">
        <f t="shared" si="19"/>
        <v>19.335616854224686</v>
      </c>
      <c r="D215" s="21">
        <f t="shared" si="23"/>
        <v>18.595101793859126</v>
      </c>
      <c r="E215" s="21">
        <f t="shared" si="20"/>
        <v>2158.5507254912841</v>
      </c>
      <c r="F215" s="21">
        <f t="shared" si="21"/>
        <v>5313.8008481812303</v>
      </c>
    </row>
    <row r="216" spans="1:6" x14ac:dyDescent="0.25">
      <c r="A216" s="10">
        <v>198</v>
      </c>
      <c r="B216" s="21">
        <f t="shared" si="22"/>
        <v>2821.9879761449406</v>
      </c>
      <c r="C216" s="21">
        <f t="shared" ref="C216:C279" si="24">$B$10-D216</f>
        <v>19.461298363777146</v>
      </c>
      <c r="D216" s="21">
        <f t="shared" si="23"/>
        <v>18.469420284306665</v>
      </c>
      <c r="E216" s="21">
        <f t="shared" si="20"/>
        <v>2178.0120238550612</v>
      </c>
      <c r="F216" s="21">
        <f t="shared" si="21"/>
        <v>5332.2702684655369</v>
      </c>
    </row>
    <row r="217" spans="1:6" x14ac:dyDescent="0.25">
      <c r="A217" s="10">
        <v>199</v>
      </c>
      <c r="B217" s="21">
        <f t="shared" si="22"/>
        <v>2802.4001793417988</v>
      </c>
      <c r="C217" s="21">
        <f t="shared" si="24"/>
        <v>19.5877968031417</v>
      </c>
      <c r="D217" s="21">
        <f t="shared" si="23"/>
        <v>18.342921844942111</v>
      </c>
      <c r="E217" s="21">
        <f t="shared" si="20"/>
        <v>2197.599820658203</v>
      </c>
      <c r="F217" s="21">
        <f t="shared" si="21"/>
        <v>5350.6131903104788</v>
      </c>
    </row>
    <row r="218" spans="1:6" x14ac:dyDescent="0.25">
      <c r="A218" s="10">
        <v>200</v>
      </c>
      <c r="B218" s="21">
        <f t="shared" si="22"/>
        <v>2782.6850618594367</v>
      </c>
      <c r="C218" s="21">
        <f t="shared" si="24"/>
        <v>19.715117482362121</v>
      </c>
      <c r="D218" s="21">
        <f t="shared" si="23"/>
        <v>18.21560116572169</v>
      </c>
      <c r="E218" s="21">
        <f t="shared" si="20"/>
        <v>2217.3149381405651</v>
      </c>
      <c r="F218" s="21">
        <f t="shared" si="21"/>
        <v>5368.8287914762004</v>
      </c>
    </row>
    <row r="219" spans="1:6" x14ac:dyDescent="0.25">
      <c r="A219" s="10">
        <v>201</v>
      </c>
      <c r="B219" s="21">
        <f t="shared" si="22"/>
        <v>2762.8417961134392</v>
      </c>
      <c r="C219" s="21">
        <f t="shared" si="24"/>
        <v>19.843265745997474</v>
      </c>
      <c r="D219" s="21">
        <f t="shared" si="23"/>
        <v>18.087452902086337</v>
      </c>
      <c r="E219" s="21">
        <f t="shared" si="20"/>
        <v>2237.1582038865627</v>
      </c>
      <c r="F219" s="21">
        <f t="shared" si="21"/>
        <v>5386.916244378287</v>
      </c>
    </row>
    <row r="220" spans="1:6" x14ac:dyDescent="0.25">
      <c r="A220" s="10">
        <v>202</v>
      </c>
      <c r="B220" s="21">
        <f t="shared" si="22"/>
        <v>2742.8695491400927</v>
      </c>
      <c r="C220" s="21">
        <f t="shared" si="24"/>
        <v>19.972246973346458</v>
      </c>
      <c r="D220" s="21">
        <f t="shared" si="23"/>
        <v>17.958471674737353</v>
      </c>
      <c r="E220" s="21">
        <f t="shared" si="20"/>
        <v>2257.1304508599092</v>
      </c>
      <c r="F220" s="21">
        <f t="shared" si="21"/>
        <v>5404.8747160530247</v>
      </c>
    </row>
    <row r="221" spans="1:6" x14ac:dyDescent="0.25">
      <c r="A221" s="10">
        <v>203</v>
      </c>
      <c r="B221" s="21">
        <f t="shared" si="22"/>
        <v>2722.7674825614195</v>
      </c>
      <c r="C221" s="21">
        <f t="shared" si="24"/>
        <v>20.10206657867321</v>
      </c>
      <c r="D221" s="21">
        <f t="shared" si="23"/>
        <v>17.828652069410602</v>
      </c>
      <c r="E221" s="21">
        <f t="shared" si="20"/>
        <v>2277.2325174385824</v>
      </c>
      <c r="F221" s="21">
        <f t="shared" si="21"/>
        <v>5422.7033681224357</v>
      </c>
    </row>
    <row r="222" spans="1:6" x14ac:dyDescent="0.25">
      <c r="A222" s="10">
        <v>204</v>
      </c>
      <c r="B222" s="21">
        <f t="shared" si="22"/>
        <v>2702.5347525499847</v>
      </c>
      <c r="C222" s="21">
        <f t="shared" si="24"/>
        <v>20.232730011434587</v>
      </c>
      <c r="D222" s="21">
        <f t="shared" si="23"/>
        <v>17.697988636649225</v>
      </c>
      <c r="E222" s="21">
        <f t="shared" si="20"/>
        <v>2297.4652474500172</v>
      </c>
      <c r="F222" s="21">
        <f t="shared" si="21"/>
        <v>5440.4013567590846</v>
      </c>
    </row>
    <row r="223" spans="1:6" x14ac:dyDescent="0.25">
      <c r="A223" s="10">
        <v>205</v>
      </c>
      <c r="B223" s="21">
        <f t="shared" si="22"/>
        <v>2682.170509793476</v>
      </c>
      <c r="C223" s="21">
        <f t="shared" si="24"/>
        <v>20.364242756508911</v>
      </c>
      <c r="D223" s="21">
        <f t="shared" si="23"/>
        <v>17.5664758915749</v>
      </c>
      <c r="E223" s="21">
        <f t="shared" si="20"/>
        <v>2317.8294902065259</v>
      </c>
      <c r="F223" s="21">
        <f t="shared" si="21"/>
        <v>5457.9678326506591</v>
      </c>
    </row>
    <row r="224" spans="1:6" x14ac:dyDescent="0.25">
      <c r="A224" s="10">
        <v>206</v>
      </c>
      <c r="B224" s="21">
        <f t="shared" si="22"/>
        <v>2661.6738994590496</v>
      </c>
      <c r="C224" s="21">
        <f t="shared" si="24"/>
        <v>20.496610334426219</v>
      </c>
      <c r="D224" s="21">
        <f t="shared" si="23"/>
        <v>17.434108313657593</v>
      </c>
      <c r="E224" s="21">
        <f t="shared" si="20"/>
        <v>2338.3261005409522</v>
      </c>
      <c r="F224" s="21">
        <f t="shared" si="21"/>
        <v>5475.401940964317</v>
      </c>
    </row>
    <row r="225" spans="1:6" x14ac:dyDescent="0.25">
      <c r="A225" s="10">
        <v>207</v>
      </c>
      <c r="B225" s="21">
        <f t="shared" si="22"/>
        <v>2641.0440611574495</v>
      </c>
      <c r="C225" s="21">
        <f t="shared" si="24"/>
        <v>20.629838301599989</v>
      </c>
      <c r="D225" s="21">
        <f t="shared" si="23"/>
        <v>17.300880346483822</v>
      </c>
      <c r="E225" s="21">
        <f t="shared" si="20"/>
        <v>2358.9559388425523</v>
      </c>
      <c r="F225" s="21">
        <f t="shared" si="21"/>
        <v>5492.7028213108006</v>
      </c>
    </row>
    <row r="226" spans="1:6" x14ac:dyDescent="0.25">
      <c r="A226" s="10">
        <v>208</v>
      </c>
      <c r="B226" s="21">
        <f t="shared" si="22"/>
        <v>2620.2801289068893</v>
      </c>
      <c r="C226" s="21">
        <f t="shared" si="24"/>
        <v>20.763932250560391</v>
      </c>
      <c r="D226" s="21">
        <f t="shared" si="23"/>
        <v>17.166786397523421</v>
      </c>
      <c r="E226" s="21">
        <f t="shared" si="20"/>
        <v>2379.7198710931125</v>
      </c>
      <c r="F226" s="21">
        <f t="shared" si="21"/>
        <v>5509.8696077083241</v>
      </c>
    </row>
    <row r="227" spans="1:6" x14ac:dyDescent="0.25">
      <c r="A227" s="10">
        <v>209</v>
      </c>
      <c r="B227" s="21">
        <f t="shared" si="22"/>
        <v>2599.3812310967005</v>
      </c>
      <c r="C227" s="21">
        <f t="shared" si="24"/>
        <v>20.89889781018903</v>
      </c>
      <c r="D227" s="21">
        <f t="shared" si="23"/>
        <v>17.031820837894781</v>
      </c>
      <c r="E227" s="21">
        <f t="shared" si="20"/>
        <v>2400.6187689033013</v>
      </c>
      <c r="F227" s="21">
        <f t="shared" si="21"/>
        <v>5526.901428546219</v>
      </c>
    </row>
    <row r="228" spans="1:6" x14ac:dyDescent="0.25">
      <c r="A228" s="10">
        <v>210</v>
      </c>
      <c r="B228" s="21">
        <f t="shared" si="22"/>
        <v>2578.346490450745</v>
      </c>
      <c r="C228" s="21">
        <f t="shared" si="24"/>
        <v>21.03474064595526</v>
      </c>
      <c r="D228" s="21">
        <f t="shared" si="23"/>
        <v>16.895978002128551</v>
      </c>
      <c r="E228" s="21">
        <f t="shared" si="20"/>
        <v>2421.6535095492568</v>
      </c>
      <c r="F228" s="21">
        <f t="shared" si="21"/>
        <v>5543.7974065483477</v>
      </c>
    </row>
    <row r="229" spans="1:6" x14ac:dyDescent="0.25">
      <c r="A229" s="10">
        <v>211</v>
      </c>
      <c r="B229" s="21">
        <f t="shared" si="22"/>
        <v>2557.1750239905909</v>
      </c>
      <c r="C229" s="21">
        <f t="shared" si="24"/>
        <v>21.171466460153969</v>
      </c>
      <c r="D229" s="21">
        <f t="shared" si="23"/>
        <v>16.759252187929842</v>
      </c>
      <c r="E229" s="21">
        <f t="shared" si="20"/>
        <v>2442.8249760094109</v>
      </c>
      <c r="F229" s="21">
        <f t="shared" si="21"/>
        <v>5560.5566587362773</v>
      </c>
    </row>
    <row r="230" spans="1:6" x14ac:dyDescent="0.25">
      <c r="A230" s="10">
        <v>212</v>
      </c>
      <c r="B230" s="21">
        <f t="shared" si="22"/>
        <v>2535.8659429984459</v>
      </c>
      <c r="C230" s="21">
        <f t="shared" si="24"/>
        <v>21.30908099214497</v>
      </c>
      <c r="D230" s="21">
        <f t="shared" si="23"/>
        <v>16.621637655938841</v>
      </c>
      <c r="E230" s="21">
        <f t="shared" si="20"/>
        <v>2464.1340570015559</v>
      </c>
      <c r="F230" s="21">
        <f t="shared" si="21"/>
        <v>5577.178296392216</v>
      </c>
    </row>
    <row r="231" spans="1:6" x14ac:dyDescent="0.25">
      <c r="A231" s="10">
        <v>213</v>
      </c>
      <c r="B231" s="21">
        <f t="shared" si="22"/>
        <v>2514.418352979852</v>
      </c>
      <c r="C231" s="21">
        <f t="shared" si="24"/>
        <v>21.447590018593914</v>
      </c>
      <c r="D231" s="21">
        <f t="shared" si="23"/>
        <v>16.483128629489897</v>
      </c>
      <c r="E231" s="21">
        <f t="shared" si="20"/>
        <v>2485.5816470201498</v>
      </c>
      <c r="F231" s="21">
        <f t="shared" si="21"/>
        <v>5593.6614250217062</v>
      </c>
    </row>
    <row r="232" spans="1:6" x14ac:dyDescent="0.25">
      <c r="A232" s="10">
        <v>214</v>
      </c>
      <c r="B232" s="21">
        <f t="shared" si="22"/>
        <v>2492.8313536261371</v>
      </c>
      <c r="C232" s="21">
        <f t="shared" si="24"/>
        <v>21.586999353714774</v>
      </c>
      <c r="D232" s="21">
        <f t="shared" si="23"/>
        <v>16.343719294369038</v>
      </c>
      <c r="E232" s="21">
        <f t="shared" si="20"/>
        <v>2507.1686463738647</v>
      </c>
      <c r="F232" s="21">
        <f t="shared" si="21"/>
        <v>5610.0051443160755</v>
      </c>
    </row>
    <row r="233" spans="1:6" x14ac:dyDescent="0.25">
      <c r="A233" s="10">
        <v>215</v>
      </c>
      <c r="B233" s="21">
        <f t="shared" si="22"/>
        <v>2471.1040387766234</v>
      </c>
      <c r="C233" s="21">
        <f t="shared" si="24"/>
        <v>21.72731484951392</v>
      </c>
      <c r="D233" s="21">
        <f t="shared" si="23"/>
        <v>16.203403798569891</v>
      </c>
      <c r="E233" s="21">
        <f t="shared" si="20"/>
        <v>2528.8959612233784</v>
      </c>
      <c r="F233" s="21">
        <f t="shared" si="21"/>
        <v>5626.2085481146451</v>
      </c>
    </row>
    <row r="234" spans="1:6" x14ac:dyDescent="0.25">
      <c r="A234" s="10">
        <v>216</v>
      </c>
      <c r="B234" s="21">
        <f t="shared" si="22"/>
        <v>2449.2354963805878</v>
      </c>
      <c r="C234" s="21">
        <f t="shared" si="24"/>
        <v>21.86854239603576</v>
      </c>
      <c r="D234" s="21">
        <f t="shared" si="23"/>
        <v>16.062176252048051</v>
      </c>
      <c r="E234" s="21">
        <f t="shared" si="20"/>
        <v>2550.764503619414</v>
      </c>
      <c r="F234" s="21">
        <f t="shared" si="21"/>
        <v>5642.2707243666928</v>
      </c>
    </row>
    <row r="235" spans="1:6" x14ac:dyDescent="0.25">
      <c r="A235" s="10">
        <v>217</v>
      </c>
      <c r="B235" s="21">
        <f t="shared" si="22"/>
        <v>2427.2248084589778</v>
      </c>
      <c r="C235" s="21">
        <f t="shared" si="24"/>
        <v>22.010687921609993</v>
      </c>
      <c r="D235" s="21">
        <f t="shared" si="23"/>
        <v>15.92003072647382</v>
      </c>
      <c r="E235" s="21">
        <f t="shared" si="20"/>
        <v>2572.775191541024</v>
      </c>
      <c r="F235" s="21">
        <f t="shared" si="21"/>
        <v>5658.1907550931664</v>
      </c>
    </row>
    <row r="236" spans="1:6" x14ac:dyDescent="0.25">
      <c r="A236" s="10">
        <v>218</v>
      </c>
      <c r="B236" s="21">
        <f t="shared" si="22"/>
        <v>2405.0710510658773</v>
      </c>
      <c r="C236" s="21">
        <f t="shared" si="24"/>
        <v>22.153757393100456</v>
      </c>
      <c r="D236" s="21">
        <f t="shared" si="23"/>
        <v>15.776961254983355</v>
      </c>
      <c r="E236" s="21">
        <f t="shared" ref="E236:E299" si="25">E235+C236</f>
        <v>2594.9289489341245</v>
      </c>
      <c r="F236" s="21">
        <f t="shared" ref="F236:F299" si="26">F235+D236</f>
        <v>5673.9677163481501</v>
      </c>
    </row>
    <row r="237" spans="1:6" x14ac:dyDescent="0.25">
      <c r="A237" s="10">
        <v>219</v>
      </c>
      <c r="B237" s="21">
        <f t="shared" si="22"/>
        <v>2382.7732942497219</v>
      </c>
      <c r="C237" s="21">
        <f t="shared" si="24"/>
        <v>22.297756816155609</v>
      </c>
      <c r="D237" s="21">
        <f t="shared" si="23"/>
        <v>15.632961831928203</v>
      </c>
      <c r="E237" s="21">
        <f t="shared" si="25"/>
        <v>2617.22670575028</v>
      </c>
      <c r="F237" s="21">
        <f t="shared" si="26"/>
        <v>5689.6006781800779</v>
      </c>
    </row>
    <row r="238" spans="1:6" x14ac:dyDescent="0.25">
      <c r="A238" s="10">
        <v>220</v>
      </c>
      <c r="B238" s="21">
        <f t="shared" si="22"/>
        <v>2360.3306020142613</v>
      </c>
      <c r="C238" s="21">
        <f t="shared" si="24"/>
        <v>22.442692235460619</v>
      </c>
      <c r="D238" s="21">
        <f t="shared" si="23"/>
        <v>15.488026412623192</v>
      </c>
      <c r="E238" s="21">
        <f t="shared" si="25"/>
        <v>2639.6693979857405</v>
      </c>
      <c r="F238" s="21">
        <f t="shared" si="26"/>
        <v>5705.0887045927011</v>
      </c>
    </row>
    <row r="239" spans="1:6" x14ac:dyDescent="0.25">
      <c r="A239" s="10">
        <v>221</v>
      </c>
      <c r="B239" s="21">
        <f t="shared" si="22"/>
        <v>2337.74203227927</v>
      </c>
      <c r="C239" s="21">
        <f t="shared" si="24"/>
        <v>22.588569734991111</v>
      </c>
      <c r="D239" s="21">
        <f t="shared" si="23"/>
        <v>15.342148913092698</v>
      </c>
      <c r="E239" s="21">
        <f t="shared" si="25"/>
        <v>2662.2579677207318</v>
      </c>
      <c r="F239" s="21">
        <f t="shared" si="26"/>
        <v>5720.4308535057935</v>
      </c>
    </row>
    <row r="240" spans="1:6" x14ac:dyDescent="0.25">
      <c r="A240" s="10">
        <v>222</v>
      </c>
      <c r="B240" s="21">
        <f t="shared" si="22"/>
        <v>2315.0066368410016</v>
      </c>
      <c r="C240" s="21">
        <f t="shared" si="24"/>
        <v>22.735395438268554</v>
      </c>
      <c r="D240" s="21">
        <f t="shared" si="23"/>
        <v>15.195323209815255</v>
      </c>
      <c r="E240" s="21">
        <f t="shared" si="25"/>
        <v>2684.9933631590002</v>
      </c>
      <c r="F240" s="21">
        <f t="shared" si="26"/>
        <v>5735.6261767156084</v>
      </c>
    </row>
    <row r="241" spans="1:6" x14ac:dyDescent="0.25">
      <c r="A241" s="10">
        <v>223</v>
      </c>
      <c r="B241" s="21">
        <f t="shared" si="22"/>
        <v>2292.1234613323845</v>
      </c>
      <c r="C241" s="21">
        <f t="shared" si="24"/>
        <v>22.883175508617299</v>
      </c>
      <c r="D241" s="21">
        <f t="shared" si="23"/>
        <v>15.04754313946651</v>
      </c>
      <c r="E241" s="21">
        <f t="shared" si="25"/>
        <v>2707.8765386676173</v>
      </c>
      <c r="F241" s="21">
        <f t="shared" si="26"/>
        <v>5750.6737198550745</v>
      </c>
    </row>
    <row r="242" spans="1:6" x14ac:dyDescent="0.25">
      <c r="A242" s="10">
        <v>224</v>
      </c>
      <c r="B242" s="21">
        <f t="shared" si="22"/>
        <v>2269.091545182961</v>
      </c>
      <c r="C242" s="21">
        <f t="shared" si="24"/>
        <v>23.03191614942331</v>
      </c>
      <c r="D242" s="21">
        <f t="shared" si="23"/>
        <v>14.898802498660499</v>
      </c>
      <c r="E242" s="21">
        <f t="shared" si="25"/>
        <v>2730.9084548170408</v>
      </c>
      <c r="F242" s="21">
        <f t="shared" si="26"/>
        <v>5765.5725223537347</v>
      </c>
    </row>
    <row r="243" spans="1:6" x14ac:dyDescent="0.25">
      <c r="A243" s="10">
        <v>225</v>
      </c>
      <c r="B243" s="21">
        <f t="shared" si="22"/>
        <v>2245.9099215785664</v>
      </c>
      <c r="C243" s="21">
        <f t="shared" si="24"/>
        <v>23.181623604394566</v>
      </c>
      <c r="D243" s="21">
        <f t="shared" si="23"/>
        <v>14.749095043689247</v>
      </c>
      <c r="E243" s="21">
        <f t="shared" si="25"/>
        <v>2754.0900784214355</v>
      </c>
      <c r="F243" s="21">
        <f t="shared" si="26"/>
        <v>5780.3216173974242</v>
      </c>
    </row>
    <row r="244" spans="1:6" x14ac:dyDescent="0.25">
      <c r="A244" s="10">
        <v>226</v>
      </c>
      <c r="B244" s="21">
        <f t="shared" si="22"/>
        <v>2222.5776174207431</v>
      </c>
      <c r="C244" s="21">
        <f t="shared" si="24"/>
        <v>23.332304157823131</v>
      </c>
      <c r="D244" s="21">
        <f t="shared" si="23"/>
        <v>14.59841449026068</v>
      </c>
      <c r="E244" s="21">
        <f t="shared" si="25"/>
        <v>2777.4223825792587</v>
      </c>
      <c r="F244" s="21">
        <f t="shared" si="26"/>
        <v>5794.9200318876847</v>
      </c>
    </row>
    <row r="245" spans="1:6" x14ac:dyDescent="0.25">
      <c r="A245" s="10">
        <v>227</v>
      </c>
      <c r="B245" s="21">
        <f t="shared" si="22"/>
        <v>2199.0936532858941</v>
      </c>
      <c r="C245" s="21">
        <f t="shared" si="24"/>
        <v>23.483964134848982</v>
      </c>
      <c r="D245" s="21">
        <f t="shared" si="23"/>
        <v>14.446754513234829</v>
      </c>
      <c r="E245" s="21">
        <f t="shared" si="25"/>
        <v>2800.9063467141077</v>
      </c>
      <c r="F245" s="21">
        <f t="shared" si="26"/>
        <v>5809.3667864009194</v>
      </c>
    </row>
    <row r="246" spans="1:6" x14ac:dyDescent="0.25">
      <c r="A246" s="10">
        <v>228</v>
      </c>
      <c r="B246" s="21">
        <f t="shared" si="22"/>
        <v>2175.4570433841686</v>
      </c>
      <c r="C246" s="21">
        <f t="shared" si="24"/>
        <v>23.6366099017255</v>
      </c>
      <c r="D246" s="21">
        <f t="shared" si="23"/>
        <v>14.294108746358312</v>
      </c>
      <c r="E246" s="21">
        <f t="shared" si="25"/>
        <v>2824.5429566158332</v>
      </c>
      <c r="F246" s="21">
        <f t="shared" si="26"/>
        <v>5823.6608951472781</v>
      </c>
    </row>
    <row r="247" spans="1:6" x14ac:dyDescent="0.25">
      <c r="A247" s="10">
        <v>229</v>
      </c>
      <c r="B247" s="21">
        <f t="shared" si="22"/>
        <v>2151.6667955180819</v>
      </c>
      <c r="C247" s="21">
        <f t="shared" si="24"/>
        <v>23.790247866086716</v>
      </c>
      <c r="D247" s="21">
        <f t="shared" si="23"/>
        <v>14.140470781997095</v>
      </c>
      <c r="E247" s="21">
        <f t="shared" si="25"/>
        <v>2848.3332044819199</v>
      </c>
      <c r="F247" s="21">
        <f t="shared" si="26"/>
        <v>5837.8013659292756</v>
      </c>
    </row>
    <row r="248" spans="1:6" x14ac:dyDescent="0.25">
      <c r="A248" s="10">
        <v>230</v>
      </c>
      <c r="B248" s="21">
        <f t="shared" si="22"/>
        <v>2127.7219110408655</v>
      </c>
      <c r="C248" s="21">
        <f t="shared" si="24"/>
        <v>23.944884477216277</v>
      </c>
      <c r="D248" s="21">
        <f t="shared" si="23"/>
        <v>13.985834170867532</v>
      </c>
      <c r="E248" s="21">
        <f t="shared" si="25"/>
        <v>2872.2780889591363</v>
      </c>
      <c r="F248" s="21">
        <f t="shared" si="26"/>
        <v>5851.7872001001433</v>
      </c>
    </row>
    <row r="249" spans="1:6" x14ac:dyDescent="0.25">
      <c r="A249" s="10">
        <v>231</v>
      </c>
      <c r="B249" s="21">
        <f t="shared" si="22"/>
        <v>2103.6213848145471</v>
      </c>
      <c r="C249" s="21">
        <f t="shared" si="24"/>
        <v>24.100526226318188</v>
      </c>
      <c r="D249" s="21">
        <f t="shared" si="23"/>
        <v>13.830192421765625</v>
      </c>
      <c r="E249" s="21">
        <f t="shared" si="25"/>
        <v>2896.3786151854547</v>
      </c>
      <c r="F249" s="21">
        <f t="shared" si="26"/>
        <v>5865.6173925219091</v>
      </c>
    </row>
    <row r="250" spans="1:6" x14ac:dyDescent="0.25">
      <c r="A250" s="10">
        <v>232</v>
      </c>
      <c r="B250" s="21">
        <f t="shared" si="22"/>
        <v>2079.364205167758</v>
      </c>
      <c r="C250" s="21">
        <f t="shared" si="24"/>
        <v>24.257179646789254</v>
      </c>
      <c r="D250" s="21">
        <f t="shared" si="23"/>
        <v>13.673539001294555</v>
      </c>
      <c r="E250" s="21">
        <f t="shared" si="25"/>
        <v>2920.6357948322438</v>
      </c>
      <c r="F250" s="21">
        <f t="shared" si="26"/>
        <v>5879.2909315232037</v>
      </c>
    </row>
    <row r="251" spans="1:6" x14ac:dyDescent="0.25">
      <c r="A251" s="10">
        <v>233</v>
      </c>
      <c r="B251" s="21">
        <f t="shared" si="22"/>
        <v>2054.9493538532647</v>
      </c>
      <c r="C251" s="21">
        <f t="shared" si="24"/>
        <v>24.414851314493383</v>
      </c>
      <c r="D251" s="21">
        <f t="shared" si="23"/>
        <v>13.515867333590426</v>
      </c>
      <c r="E251" s="21">
        <f t="shared" si="25"/>
        <v>2945.0506461467371</v>
      </c>
      <c r="F251" s="21">
        <f t="shared" si="26"/>
        <v>5892.8067988567936</v>
      </c>
    </row>
    <row r="252" spans="1:6" x14ac:dyDescent="0.25">
      <c r="A252" s="10">
        <v>234</v>
      </c>
      <c r="B252" s="21">
        <f t="shared" si="22"/>
        <v>2030.3758060052271</v>
      </c>
      <c r="C252" s="21">
        <f t="shared" si="24"/>
        <v>24.573547848037592</v>
      </c>
      <c r="D252" s="21">
        <f t="shared" si="23"/>
        <v>13.357170800046219</v>
      </c>
      <c r="E252" s="21">
        <f t="shared" si="25"/>
        <v>2969.6241939947745</v>
      </c>
      <c r="F252" s="21">
        <f t="shared" si="26"/>
        <v>5906.16396965684</v>
      </c>
    </row>
    <row r="253" spans="1:6" x14ac:dyDescent="0.25">
      <c r="A253" s="10">
        <v>235</v>
      </c>
      <c r="B253" s="21">
        <f t="shared" si="22"/>
        <v>2005.6425300961773</v>
      </c>
      <c r="C253" s="21">
        <f t="shared" si="24"/>
        <v>24.733275909049837</v>
      </c>
      <c r="D253" s="21">
        <f t="shared" si="23"/>
        <v>13.197442739033976</v>
      </c>
      <c r="E253" s="21">
        <f t="shared" si="25"/>
        <v>2994.3574699038245</v>
      </c>
      <c r="F253" s="21">
        <f t="shared" si="26"/>
        <v>5919.3614123958741</v>
      </c>
    </row>
    <row r="254" spans="1:6" x14ac:dyDescent="0.25">
      <c r="A254" s="10">
        <v>236</v>
      </c>
      <c r="B254" s="21">
        <f t="shared" si="22"/>
        <v>1980.7484878937187</v>
      </c>
      <c r="C254" s="21">
        <f t="shared" si="24"/>
        <v>24.894042202458657</v>
      </c>
      <c r="D254" s="21">
        <f t="shared" si="23"/>
        <v>13.036676445625153</v>
      </c>
      <c r="E254" s="21">
        <f t="shared" si="25"/>
        <v>3019.2515121062834</v>
      </c>
      <c r="F254" s="21">
        <f t="shared" si="26"/>
        <v>5932.398088841499</v>
      </c>
    </row>
    <row r="255" spans="1:6" x14ac:dyDescent="0.25">
      <c r="A255" s="10">
        <v>237</v>
      </c>
      <c r="B255" s="21">
        <f t="shared" si="22"/>
        <v>1955.692634416944</v>
      </c>
      <c r="C255" s="21">
        <f t="shared" si="24"/>
        <v>25.05585347677464</v>
      </c>
      <c r="D255" s="21">
        <f t="shared" si="23"/>
        <v>12.874865171309171</v>
      </c>
      <c r="E255" s="21">
        <f t="shared" si="25"/>
        <v>3044.3073655830581</v>
      </c>
      <c r="F255" s="21">
        <f t="shared" si="26"/>
        <v>5945.2729540128084</v>
      </c>
    </row>
    <row r="256" spans="1:6" x14ac:dyDescent="0.25">
      <c r="A256" s="10">
        <v>238</v>
      </c>
      <c r="B256" s="21">
        <f t="shared" si="22"/>
        <v>1930.4739178925704</v>
      </c>
      <c r="C256" s="21">
        <f t="shared" si="24"/>
        <v>25.218716524373676</v>
      </c>
      <c r="D256" s="21">
        <f t="shared" si="23"/>
        <v>12.712002123710135</v>
      </c>
      <c r="E256" s="21">
        <f t="shared" si="25"/>
        <v>3069.5260821074316</v>
      </c>
      <c r="F256" s="21">
        <f t="shared" si="26"/>
        <v>5957.984956136519</v>
      </c>
    </row>
    <row r="257" spans="1:6" x14ac:dyDescent="0.25">
      <c r="A257" s="10">
        <v>239</v>
      </c>
      <c r="B257" s="21">
        <f t="shared" si="22"/>
        <v>1905.0912797107883</v>
      </c>
      <c r="C257" s="21">
        <f t="shared" si="24"/>
        <v>25.382638181782106</v>
      </c>
      <c r="D257" s="21">
        <f t="shared" si="23"/>
        <v>12.548080466301707</v>
      </c>
      <c r="E257" s="21">
        <f t="shared" si="25"/>
        <v>3094.9087202892138</v>
      </c>
      <c r="F257" s="21">
        <f t="shared" si="26"/>
        <v>5970.5330366028211</v>
      </c>
    </row>
    <row r="258" spans="1:6" x14ac:dyDescent="0.25">
      <c r="A258" s="10">
        <v>240</v>
      </c>
      <c r="B258" s="21">
        <f t="shared" si="22"/>
        <v>1879.5436543808246</v>
      </c>
      <c r="C258" s="21">
        <f t="shared" si="24"/>
        <v>25.547625329963687</v>
      </c>
      <c r="D258" s="21">
        <f t="shared" si="23"/>
        <v>12.383093318120123</v>
      </c>
      <c r="E258" s="21">
        <f t="shared" si="25"/>
        <v>3120.4563456191772</v>
      </c>
      <c r="F258" s="21">
        <f t="shared" si="26"/>
        <v>5982.9161299209409</v>
      </c>
    </row>
    <row r="259" spans="1:6" x14ac:dyDescent="0.25">
      <c r="A259" s="10">
        <v>241</v>
      </c>
      <c r="B259" s="21">
        <f t="shared" si="22"/>
        <v>1853.8299694862162</v>
      </c>
      <c r="C259" s="21">
        <f t="shared" si="24"/>
        <v>25.713684894608452</v>
      </c>
      <c r="D259" s="21">
        <f t="shared" si="23"/>
        <v>12.217033753475359</v>
      </c>
      <c r="E259" s="21">
        <f t="shared" si="25"/>
        <v>3146.1700305137856</v>
      </c>
      <c r="F259" s="21">
        <f t="shared" si="26"/>
        <v>5995.1331636744162</v>
      </c>
    </row>
    <row r="260" spans="1:6" x14ac:dyDescent="0.25">
      <c r="A260" s="10">
        <v>242</v>
      </c>
      <c r="B260" s="21">
        <f t="shared" si="22"/>
        <v>1827.9491456397927</v>
      </c>
      <c r="C260" s="21">
        <f t="shared" si="24"/>
        <v>25.880823846423404</v>
      </c>
      <c r="D260" s="21">
        <f t="shared" si="23"/>
        <v>12.049894801660406</v>
      </c>
      <c r="E260" s="21">
        <f t="shared" si="25"/>
        <v>3172.0508543602091</v>
      </c>
      <c r="F260" s="21">
        <f t="shared" si="26"/>
        <v>6007.1830584760764</v>
      </c>
    </row>
    <row r="261" spans="1:6" x14ac:dyDescent="0.25">
      <c r="A261" s="10">
        <v>243</v>
      </c>
      <c r="B261" s="21">
        <f t="shared" si="22"/>
        <v>1801.9000964383677</v>
      </c>
      <c r="C261" s="21">
        <f t="shared" si="24"/>
        <v>26.049049201425159</v>
      </c>
      <c r="D261" s="21">
        <f t="shared" si="23"/>
        <v>11.881669446658652</v>
      </c>
      <c r="E261" s="21">
        <f t="shared" si="25"/>
        <v>3198.0999035616342</v>
      </c>
      <c r="F261" s="21">
        <f t="shared" si="26"/>
        <v>6019.0647279227351</v>
      </c>
    </row>
    <row r="262" spans="1:6" x14ac:dyDescent="0.25">
      <c r="A262" s="10">
        <v>244</v>
      </c>
      <c r="B262" s="21">
        <f t="shared" si="22"/>
        <v>1775.6817284171332</v>
      </c>
      <c r="C262" s="21">
        <f t="shared" si="24"/>
        <v>26.218368021234422</v>
      </c>
      <c r="D262" s="21">
        <f t="shared" si="23"/>
        <v>11.712350626849389</v>
      </c>
      <c r="E262" s="21">
        <f t="shared" si="25"/>
        <v>3224.3182715828684</v>
      </c>
      <c r="F262" s="21">
        <f t="shared" si="26"/>
        <v>6030.7770785495841</v>
      </c>
    </row>
    <row r="263" spans="1:6" x14ac:dyDescent="0.25">
      <c r="A263" s="10">
        <v>245</v>
      </c>
      <c r="B263" s="21">
        <f t="shared" si="22"/>
        <v>1749.2929410037607</v>
      </c>
      <c r="C263" s="21">
        <f t="shared" si="24"/>
        <v>26.388787413372448</v>
      </c>
      <c r="D263" s="21">
        <f t="shared" si="23"/>
        <v>11.541931234711365</v>
      </c>
      <c r="E263" s="21">
        <f t="shared" si="25"/>
        <v>3250.7070589962409</v>
      </c>
      <c r="F263" s="21">
        <f t="shared" si="26"/>
        <v>6042.3190097842953</v>
      </c>
    </row>
    <row r="264" spans="1:6" x14ac:dyDescent="0.25">
      <c r="A264" s="10">
        <v>246</v>
      </c>
      <c r="B264" s="21">
        <f t="shared" si="22"/>
        <v>1722.7326264722012</v>
      </c>
      <c r="C264" s="21">
        <f t="shared" si="24"/>
        <v>26.560314531559367</v>
      </c>
      <c r="D264" s="21">
        <f t="shared" si="23"/>
        <v>11.370404116524444</v>
      </c>
      <c r="E264" s="21">
        <f t="shared" si="25"/>
        <v>3277.2673735278004</v>
      </c>
      <c r="F264" s="21">
        <f t="shared" si="26"/>
        <v>6053.68941390082</v>
      </c>
    </row>
    <row r="265" spans="1:6" x14ac:dyDescent="0.25">
      <c r="A265" s="10">
        <v>247</v>
      </c>
      <c r="B265" s="21">
        <f t="shared" si="22"/>
        <v>1695.9996698961868</v>
      </c>
      <c r="C265" s="21">
        <f t="shared" si="24"/>
        <v>26.732956576014502</v>
      </c>
      <c r="D265" s="21">
        <f t="shared" si="23"/>
        <v>11.197762072069308</v>
      </c>
      <c r="E265" s="21">
        <f t="shared" si="25"/>
        <v>3304.000330103815</v>
      </c>
      <c r="F265" s="21">
        <f t="shared" si="26"/>
        <v>6064.8871759728891</v>
      </c>
    </row>
    <row r="266" spans="1:6" x14ac:dyDescent="0.25">
      <c r="A266" s="10">
        <v>248</v>
      </c>
      <c r="B266" s="21">
        <f t="shared" si="22"/>
        <v>1669.0929491024283</v>
      </c>
      <c r="C266" s="21">
        <f t="shared" si="24"/>
        <v>26.906720793758598</v>
      </c>
      <c r="D266" s="21">
        <f t="shared" si="23"/>
        <v>11.023997854325213</v>
      </c>
      <c r="E266" s="21">
        <f t="shared" si="25"/>
        <v>3330.9070508975738</v>
      </c>
      <c r="F266" s="21">
        <f t="shared" si="26"/>
        <v>6075.911173827214</v>
      </c>
    </row>
    <row r="267" spans="1:6" x14ac:dyDescent="0.25">
      <c r="A267" s="10">
        <v>249</v>
      </c>
      <c r="B267" s="21">
        <f t="shared" si="22"/>
        <v>1642.0113346235103</v>
      </c>
      <c r="C267" s="21">
        <f t="shared" si="24"/>
        <v>27.081614478918027</v>
      </c>
      <c r="D267" s="21">
        <f t="shared" si="23"/>
        <v>10.849104169165784</v>
      </c>
      <c r="E267" s="21">
        <f t="shared" si="25"/>
        <v>3357.9886653764916</v>
      </c>
      <c r="F267" s="21">
        <f t="shared" si="26"/>
        <v>6086.76027799638</v>
      </c>
    </row>
    <row r="268" spans="1:6" x14ac:dyDescent="0.25">
      <c r="A268" s="10">
        <v>250</v>
      </c>
      <c r="B268" s="21">
        <f t="shared" si="22"/>
        <v>1614.7536896504794</v>
      </c>
      <c r="C268" s="21">
        <f t="shared" si="24"/>
        <v>27.257644973030995</v>
      </c>
      <c r="D268" s="21">
        <f t="shared" si="23"/>
        <v>10.673073675052816</v>
      </c>
      <c r="E268" s="21">
        <f t="shared" si="25"/>
        <v>3385.2463103495224</v>
      </c>
      <c r="F268" s="21">
        <f t="shared" si="26"/>
        <v>6097.4333516714323</v>
      </c>
    </row>
    <row r="269" spans="1:6" x14ac:dyDescent="0.25">
      <c r="A269" s="10">
        <v>251</v>
      </c>
      <c r="B269" s="21">
        <f t="shared" si="22"/>
        <v>1587.3188699851237</v>
      </c>
      <c r="C269" s="21">
        <f t="shared" si="24"/>
        <v>27.434819665355697</v>
      </c>
      <c r="D269" s="21">
        <f t="shared" si="23"/>
        <v>10.495898982728116</v>
      </c>
      <c r="E269" s="21">
        <f t="shared" si="25"/>
        <v>3412.6811300148784</v>
      </c>
      <c r="F269" s="21">
        <f t="shared" si="26"/>
        <v>6107.9292506541606</v>
      </c>
    </row>
    <row r="270" spans="1:6" x14ac:dyDescent="0.25">
      <c r="A270" s="10">
        <v>252</v>
      </c>
      <c r="B270" s="21">
        <f t="shared" si="22"/>
        <v>1559.7057239919432</v>
      </c>
      <c r="C270" s="21">
        <f t="shared" si="24"/>
        <v>27.61314599318051</v>
      </c>
      <c r="D270" s="21">
        <f t="shared" si="23"/>
        <v>10.317572654903303</v>
      </c>
      <c r="E270" s="21">
        <f t="shared" si="25"/>
        <v>3440.2942760080587</v>
      </c>
      <c r="F270" s="21">
        <f t="shared" si="26"/>
        <v>6118.246823309064</v>
      </c>
    </row>
    <row r="271" spans="1:6" x14ac:dyDescent="0.25">
      <c r="A271" s="10">
        <v>253</v>
      </c>
      <c r="B271" s="21">
        <f t="shared" si="22"/>
        <v>1531.9130925498071</v>
      </c>
      <c r="C271" s="21">
        <f t="shared" si="24"/>
        <v>27.792631442136184</v>
      </c>
      <c r="D271" s="21">
        <f t="shared" si="23"/>
        <v>10.138087205947629</v>
      </c>
      <c r="E271" s="21">
        <f t="shared" si="25"/>
        <v>3468.0869074501948</v>
      </c>
      <c r="F271" s="21">
        <f t="shared" si="26"/>
        <v>6128.3849105150121</v>
      </c>
    </row>
    <row r="272" spans="1:6" x14ac:dyDescent="0.25">
      <c r="A272" s="10">
        <v>254</v>
      </c>
      <c r="B272" s="21">
        <f t="shared" si="22"/>
        <v>1503.9398090032969</v>
      </c>
      <c r="C272" s="21">
        <f t="shared" si="24"/>
        <v>27.973283546510068</v>
      </c>
      <c r="D272" s="21">
        <f t="shared" si="23"/>
        <v>9.9574351015737452</v>
      </c>
      <c r="E272" s="21">
        <f t="shared" si="25"/>
        <v>3496.0601909967049</v>
      </c>
      <c r="F272" s="21">
        <f t="shared" si="26"/>
        <v>6138.3423456165856</v>
      </c>
    </row>
    <row r="273" spans="1:6" x14ac:dyDescent="0.25">
      <c r="A273" s="10">
        <v>255</v>
      </c>
      <c r="B273" s="21">
        <f t="shared" si="22"/>
        <v>1475.7846991137344</v>
      </c>
      <c r="C273" s="21">
        <f t="shared" si="24"/>
        <v>28.155109889562382</v>
      </c>
      <c r="D273" s="21">
        <f t="shared" si="23"/>
        <v>9.7756087585214289</v>
      </c>
      <c r="E273" s="21">
        <f t="shared" si="25"/>
        <v>3524.2153008862674</v>
      </c>
      <c r="F273" s="21">
        <f t="shared" si="26"/>
        <v>6148.1179543751068</v>
      </c>
    </row>
    <row r="274" spans="1:6" x14ac:dyDescent="0.25">
      <c r="A274" s="10">
        <v>256</v>
      </c>
      <c r="B274" s="21">
        <f t="shared" si="22"/>
        <v>1447.4465810098898</v>
      </c>
      <c r="C274" s="21">
        <f t="shared" si="24"/>
        <v>28.338118103844536</v>
      </c>
      <c r="D274" s="21">
        <f t="shared" si="23"/>
        <v>9.5926005442392732</v>
      </c>
      <c r="E274" s="21">
        <f t="shared" si="25"/>
        <v>3552.5534189901118</v>
      </c>
      <c r="F274" s="21">
        <f t="shared" si="26"/>
        <v>6157.7105549193457</v>
      </c>
    </row>
    <row r="275" spans="1:6" x14ac:dyDescent="0.25">
      <c r="A275" s="10">
        <v>257</v>
      </c>
      <c r="B275" s="21">
        <f t="shared" si="22"/>
        <v>1418.9242651383702</v>
      </c>
      <c r="C275" s="21">
        <f t="shared" si="24"/>
        <v>28.522315871519528</v>
      </c>
      <c r="D275" s="21">
        <f t="shared" si="23"/>
        <v>9.4084027765642837</v>
      </c>
      <c r="E275" s="21">
        <f t="shared" si="25"/>
        <v>3581.0757348616312</v>
      </c>
      <c r="F275" s="21">
        <f t="shared" si="26"/>
        <v>6167.1189576959096</v>
      </c>
    </row>
    <row r="276" spans="1:6" x14ac:dyDescent="0.25">
      <c r="A276" s="10">
        <v>258</v>
      </c>
      <c r="B276" s="21">
        <f t="shared" si="22"/>
        <v>1390.2165542136859</v>
      </c>
      <c r="C276" s="21">
        <f t="shared" si="24"/>
        <v>28.707710924684406</v>
      </c>
      <c r="D276" s="21">
        <f t="shared" si="23"/>
        <v>9.2230077233994052</v>
      </c>
      <c r="E276" s="21">
        <f t="shared" si="25"/>
        <v>3609.7834457863155</v>
      </c>
      <c r="F276" s="21">
        <f t="shared" si="26"/>
        <v>6176.3419654193094</v>
      </c>
    </row>
    <row r="277" spans="1:6" x14ac:dyDescent="0.25">
      <c r="A277" s="10">
        <v>259</v>
      </c>
      <c r="B277" s="21">
        <f t="shared" ref="B277:B318" si="27">B276-C277</f>
        <v>1361.322243167991</v>
      </c>
      <c r="C277" s="21">
        <f t="shared" si="24"/>
        <v>28.894311045694856</v>
      </c>
      <c r="D277" s="21">
        <f t="shared" ref="D277:D318" si="28">B276*$B$4</f>
        <v>9.036407602388957</v>
      </c>
      <c r="E277" s="21">
        <f t="shared" si="25"/>
        <v>3638.6777568320103</v>
      </c>
      <c r="F277" s="21">
        <f t="shared" si="26"/>
        <v>6185.3783730216983</v>
      </c>
    </row>
    <row r="278" spans="1:6" x14ac:dyDescent="0.25">
      <c r="A278" s="10">
        <v>260</v>
      </c>
      <c r="B278" s="21">
        <f t="shared" si="27"/>
        <v>1332.2401191004992</v>
      </c>
      <c r="C278" s="21">
        <f t="shared" si="24"/>
        <v>29.082124067491868</v>
      </c>
      <c r="D278" s="21">
        <f t="shared" si="28"/>
        <v>8.848594580591941</v>
      </c>
      <c r="E278" s="21">
        <f t="shared" si="25"/>
        <v>3667.7598808995021</v>
      </c>
      <c r="F278" s="21">
        <f t="shared" si="26"/>
        <v>6194.2269676022906</v>
      </c>
    </row>
    <row r="279" spans="1:6" x14ac:dyDescent="0.25">
      <c r="A279" s="10">
        <v>261</v>
      </c>
      <c r="B279" s="21">
        <f t="shared" si="27"/>
        <v>1302.9689612265686</v>
      </c>
      <c r="C279" s="21">
        <f t="shared" si="24"/>
        <v>29.271157873930569</v>
      </c>
      <c r="D279" s="21">
        <f t="shared" si="28"/>
        <v>8.6595607741532437</v>
      </c>
      <c r="E279" s="21">
        <f t="shared" si="25"/>
        <v>3697.0310387734326</v>
      </c>
      <c r="F279" s="21">
        <f t="shared" si="26"/>
        <v>6202.8865283764435</v>
      </c>
    </row>
    <row r="280" spans="1:6" x14ac:dyDescent="0.25">
      <c r="A280" s="10">
        <v>262</v>
      </c>
      <c r="B280" s="21">
        <f t="shared" si="27"/>
        <v>1273.5075408264574</v>
      </c>
      <c r="C280" s="21">
        <f t="shared" ref="C280:C318" si="29">$B$10-D280</f>
        <v>29.461420400111116</v>
      </c>
      <c r="D280" s="21">
        <f t="shared" si="28"/>
        <v>8.469298247972695</v>
      </c>
      <c r="E280" s="21">
        <f t="shared" si="25"/>
        <v>3726.4924591735435</v>
      </c>
      <c r="F280" s="21">
        <f t="shared" si="26"/>
        <v>6211.3558266244163</v>
      </c>
    </row>
    <row r="281" spans="1:6" x14ac:dyDescent="0.25">
      <c r="A281" s="10">
        <v>263</v>
      </c>
      <c r="B281" s="21">
        <f t="shared" si="27"/>
        <v>1243.8546211937455</v>
      </c>
      <c r="C281" s="21">
        <f t="shared" si="29"/>
        <v>29.652919632711836</v>
      </c>
      <c r="D281" s="21">
        <f t="shared" si="28"/>
        <v>8.2777990153719738</v>
      </c>
      <c r="E281" s="21">
        <f t="shared" si="25"/>
        <v>3756.1453788062554</v>
      </c>
      <c r="F281" s="21">
        <f t="shared" si="26"/>
        <v>6219.6336256397881</v>
      </c>
    </row>
    <row r="282" spans="1:6" x14ac:dyDescent="0.25">
      <c r="A282" s="10">
        <v>264</v>
      </c>
      <c r="B282" s="21">
        <f t="shared" si="27"/>
        <v>1214.0089575834211</v>
      </c>
      <c r="C282" s="21">
        <f t="shared" si="29"/>
        <v>29.845663610324465</v>
      </c>
      <c r="D282" s="21">
        <f t="shared" si="28"/>
        <v>8.0850550377593446</v>
      </c>
      <c r="E282" s="21">
        <f t="shared" si="25"/>
        <v>3785.9910424165801</v>
      </c>
      <c r="F282" s="21">
        <f t="shared" si="26"/>
        <v>6227.7186806775471</v>
      </c>
    </row>
    <row r="283" spans="1:6" x14ac:dyDescent="0.25">
      <c r="A283" s="10">
        <v>265</v>
      </c>
      <c r="B283" s="21">
        <f t="shared" si="27"/>
        <v>1183.9692971596296</v>
      </c>
      <c r="C283" s="21">
        <f t="shared" si="29"/>
        <v>30.039660423791574</v>
      </c>
      <c r="D283" s="21">
        <f t="shared" si="28"/>
        <v>7.8910582242922365</v>
      </c>
      <c r="E283" s="21">
        <f t="shared" si="25"/>
        <v>3816.0307028403718</v>
      </c>
      <c r="F283" s="21">
        <f t="shared" si="26"/>
        <v>6235.6097389018396</v>
      </c>
    </row>
    <row r="284" spans="1:6" x14ac:dyDescent="0.25">
      <c r="A284" s="10">
        <v>266</v>
      </c>
      <c r="B284" s="21">
        <f t="shared" si="27"/>
        <v>1153.7343789430834</v>
      </c>
      <c r="C284" s="21">
        <f t="shared" si="29"/>
        <v>30.23491821654622</v>
      </c>
      <c r="D284" s="21">
        <f t="shared" si="28"/>
        <v>7.6958004315375916</v>
      </c>
      <c r="E284" s="21">
        <f t="shared" si="25"/>
        <v>3846.265621056918</v>
      </c>
      <c r="F284" s="21">
        <f t="shared" si="26"/>
        <v>6243.3055393333771</v>
      </c>
    </row>
    <row r="285" spans="1:6" x14ac:dyDescent="0.25">
      <c r="A285" s="10">
        <v>267</v>
      </c>
      <c r="B285" s="21">
        <f t="shared" si="27"/>
        <v>1123.3029337581295</v>
      </c>
      <c r="C285" s="21">
        <f t="shared" si="29"/>
        <v>30.43144518495377</v>
      </c>
      <c r="D285" s="21">
        <f t="shared" si="28"/>
        <v>7.4992734631300415</v>
      </c>
      <c r="E285" s="21">
        <f t="shared" si="25"/>
        <v>3876.6970662418717</v>
      </c>
      <c r="F285" s="21">
        <f t="shared" si="26"/>
        <v>6250.8048127965067</v>
      </c>
    </row>
    <row r="286" spans="1:6" x14ac:dyDescent="0.25">
      <c r="A286" s="10">
        <v>268</v>
      </c>
      <c r="B286" s="21">
        <f t="shared" si="27"/>
        <v>1092.6736841794734</v>
      </c>
      <c r="C286" s="21">
        <f t="shared" si="29"/>
        <v>30.629249578655969</v>
      </c>
      <c r="D286" s="21">
        <f t="shared" si="28"/>
        <v>7.3014690694278412</v>
      </c>
      <c r="E286" s="21">
        <f t="shared" si="25"/>
        <v>3907.3263158205277</v>
      </c>
      <c r="F286" s="21">
        <f t="shared" si="26"/>
        <v>6258.1062818659348</v>
      </c>
    </row>
    <row r="287" spans="1:6" x14ac:dyDescent="0.25">
      <c r="A287" s="10">
        <v>269</v>
      </c>
      <c r="B287" s="21">
        <f t="shared" si="27"/>
        <v>1061.8453444785562</v>
      </c>
      <c r="C287" s="21">
        <f t="shared" si="29"/>
        <v>30.828339700917233</v>
      </c>
      <c r="D287" s="21">
        <f t="shared" si="28"/>
        <v>7.102378947166577</v>
      </c>
      <c r="E287" s="21">
        <f t="shared" si="25"/>
        <v>3938.154655521445</v>
      </c>
      <c r="F287" s="21">
        <f t="shared" si="26"/>
        <v>6265.2086608131012</v>
      </c>
    </row>
    <row r="288" spans="1:6" x14ac:dyDescent="0.25">
      <c r="A288" s="10">
        <v>270</v>
      </c>
      <c r="B288" s="21">
        <f t="shared" si="27"/>
        <v>1030.8166205695829</v>
      </c>
      <c r="C288" s="21">
        <f t="shared" si="29"/>
        <v>31.028723908973198</v>
      </c>
      <c r="D288" s="21">
        <f t="shared" si="28"/>
        <v>6.9019947391106147</v>
      </c>
      <c r="E288" s="21">
        <f t="shared" si="25"/>
        <v>3969.183379430418</v>
      </c>
      <c r="F288" s="21">
        <f t="shared" si="26"/>
        <v>6272.1106555522119</v>
      </c>
    </row>
    <row r="289" spans="1:6" x14ac:dyDescent="0.25">
      <c r="A289" s="10">
        <v>271</v>
      </c>
      <c r="B289" s="21">
        <f t="shared" si="27"/>
        <v>999.58620995520141</v>
      </c>
      <c r="C289" s="21">
        <f t="shared" si="29"/>
        <v>31.230410614381523</v>
      </c>
      <c r="D289" s="21">
        <f t="shared" si="28"/>
        <v>6.7003080337022887</v>
      </c>
      <c r="E289" s="21">
        <f t="shared" si="25"/>
        <v>4000.4137900447995</v>
      </c>
      <c r="F289" s="21">
        <f t="shared" si="26"/>
        <v>6278.8109635859146</v>
      </c>
    </row>
    <row r="290" spans="1:6" x14ac:dyDescent="0.25">
      <c r="A290" s="10">
        <v>272</v>
      </c>
      <c r="B290" s="21">
        <f t="shared" si="27"/>
        <v>968.15280167182641</v>
      </c>
      <c r="C290" s="21">
        <f t="shared" si="29"/>
        <v>31.433408283375002</v>
      </c>
      <c r="D290" s="21">
        <f t="shared" si="28"/>
        <v>6.4973103647088086</v>
      </c>
      <c r="E290" s="21">
        <f t="shared" si="25"/>
        <v>4031.8471983281743</v>
      </c>
      <c r="F290" s="21">
        <f t="shared" si="26"/>
        <v>6285.3082739506235</v>
      </c>
    </row>
    <row r="291" spans="1:6" x14ac:dyDescent="0.25">
      <c r="A291" s="10">
        <v>273</v>
      </c>
      <c r="B291" s="21">
        <f t="shared" si="27"/>
        <v>936.51507623460952</v>
      </c>
      <c r="C291" s="21">
        <f t="shared" si="29"/>
        <v>31.63772543721694</v>
      </c>
      <c r="D291" s="21">
        <f t="shared" si="28"/>
        <v>6.2929932108668716</v>
      </c>
      <c r="E291" s="21">
        <f t="shared" si="25"/>
        <v>4063.4849237653912</v>
      </c>
      <c r="F291" s="21">
        <f t="shared" si="26"/>
        <v>6291.6012671614908</v>
      </c>
    </row>
    <row r="292" spans="1:6" x14ac:dyDescent="0.25">
      <c r="A292" s="10">
        <v>274</v>
      </c>
      <c r="B292" s="21">
        <f t="shared" si="27"/>
        <v>904.67170558205066</v>
      </c>
      <c r="C292" s="21">
        <f t="shared" si="29"/>
        <v>31.84337065255885</v>
      </c>
      <c r="D292" s="21">
        <f t="shared" si="28"/>
        <v>6.0873479955249614</v>
      </c>
      <c r="E292" s="21">
        <f t="shared" si="25"/>
        <v>4095.32829441795</v>
      </c>
      <c r="F292" s="21">
        <f t="shared" si="26"/>
        <v>6297.6886151570161</v>
      </c>
    </row>
    <row r="293" spans="1:6" x14ac:dyDescent="0.25">
      <c r="A293" s="10">
        <v>275</v>
      </c>
      <c r="B293" s="21">
        <f t="shared" si="27"/>
        <v>872.62135302025013</v>
      </c>
      <c r="C293" s="21">
        <f t="shared" si="29"/>
        <v>32.05035256180048</v>
      </c>
      <c r="D293" s="21">
        <f t="shared" si="28"/>
        <v>5.8803660862833294</v>
      </c>
      <c r="E293" s="21">
        <f t="shared" si="25"/>
        <v>4127.3786469797506</v>
      </c>
      <c r="F293" s="21">
        <f t="shared" si="26"/>
        <v>6303.5689812432993</v>
      </c>
    </row>
    <row r="294" spans="1:6" x14ac:dyDescent="0.25">
      <c r="A294" s="10">
        <v>276</v>
      </c>
      <c r="B294" s="21">
        <f t="shared" si="27"/>
        <v>840.36267316679789</v>
      </c>
      <c r="C294" s="21">
        <f t="shared" si="29"/>
        <v>32.258679853452186</v>
      </c>
      <c r="D294" s="21">
        <f t="shared" si="28"/>
        <v>5.672038794631626</v>
      </c>
      <c r="E294" s="21">
        <f t="shared" si="25"/>
        <v>4159.6373268332027</v>
      </c>
      <c r="F294" s="21">
        <f t="shared" si="26"/>
        <v>6309.2410200379309</v>
      </c>
    </row>
    <row r="295" spans="1:6" x14ac:dyDescent="0.25">
      <c r="A295" s="10">
        <v>277</v>
      </c>
      <c r="B295" s="21">
        <f t="shared" si="27"/>
        <v>807.89431189429831</v>
      </c>
      <c r="C295" s="21">
        <f t="shared" si="29"/>
        <v>32.468361272499628</v>
      </c>
      <c r="D295" s="21">
        <f t="shared" si="28"/>
        <v>5.4623573755841859</v>
      </c>
      <c r="E295" s="21">
        <f t="shared" si="25"/>
        <v>4192.105688105702</v>
      </c>
      <c r="F295" s="21">
        <f t="shared" si="26"/>
        <v>6314.7033774135152</v>
      </c>
    </row>
    <row r="296" spans="1:6" x14ac:dyDescent="0.25">
      <c r="A296" s="10">
        <v>278</v>
      </c>
      <c r="B296" s="21">
        <f t="shared" si="27"/>
        <v>775.21490627352739</v>
      </c>
      <c r="C296" s="21">
        <f t="shared" si="29"/>
        <v>32.679405620770872</v>
      </c>
      <c r="D296" s="21">
        <f t="shared" si="28"/>
        <v>5.2513130273129391</v>
      </c>
      <c r="E296" s="21">
        <f t="shared" si="25"/>
        <v>4224.785093726473</v>
      </c>
      <c r="F296" s="21">
        <f t="shared" si="26"/>
        <v>6319.954690440828</v>
      </c>
    </row>
    <row r="297" spans="1:6" x14ac:dyDescent="0.25">
      <c r="A297" s="10">
        <v>279</v>
      </c>
      <c r="B297" s="21">
        <f t="shared" si="27"/>
        <v>742.32308451622146</v>
      </c>
      <c r="C297" s="21">
        <f t="shared" si="29"/>
        <v>32.891821757305884</v>
      </c>
      <c r="D297" s="21">
        <f t="shared" si="28"/>
        <v>5.0388968907779281</v>
      </c>
      <c r="E297" s="21">
        <f t="shared" si="25"/>
        <v>4257.6769154837784</v>
      </c>
      <c r="F297" s="21">
        <f t="shared" si="26"/>
        <v>6324.9935873316062</v>
      </c>
    </row>
    <row r="298" spans="1:6" x14ac:dyDescent="0.25">
      <c r="A298" s="10">
        <v>280</v>
      </c>
      <c r="B298" s="21">
        <f t="shared" si="27"/>
        <v>709.21746591749309</v>
      </c>
      <c r="C298" s="21">
        <f t="shared" si="29"/>
        <v>33.10561859872837</v>
      </c>
      <c r="D298" s="21">
        <f t="shared" si="28"/>
        <v>4.8251000493554397</v>
      </c>
      <c r="E298" s="21">
        <f t="shared" si="25"/>
        <v>4290.7825340825066</v>
      </c>
      <c r="F298" s="21">
        <f t="shared" si="26"/>
        <v>6329.8186873809618</v>
      </c>
    </row>
    <row r="299" spans="1:6" x14ac:dyDescent="0.25">
      <c r="A299" s="10">
        <v>281</v>
      </c>
      <c r="B299" s="21">
        <f t="shared" si="27"/>
        <v>675.89666079787298</v>
      </c>
      <c r="C299" s="21">
        <f t="shared" si="29"/>
        <v>33.320805119620104</v>
      </c>
      <c r="D299" s="21">
        <f t="shared" si="28"/>
        <v>4.6099135284637045</v>
      </c>
      <c r="E299" s="21">
        <f t="shared" si="25"/>
        <v>4324.1033392021263</v>
      </c>
      <c r="F299" s="21">
        <f t="shared" si="26"/>
        <v>6334.4286009094258</v>
      </c>
    </row>
    <row r="300" spans="1:6" x14ac:dyDescent="0.25">
      <c r="A300" s="10">
        <v>282</v>
      </c>
      <c r="B300" s="21">
        <f t="shared" si="27"/>
        <v>642.35927044497532</v>
      </c>
      <c r="C300" s="21">
        <f t="shared" si="29"/>
        <v>33.537390352897638</v>
      </c>
      <c r="D300" s="21">
        <f t="shared" si="28"/>
        <v>4.3933282951861745</v>
      </c>
      <c r="E300" s="21">
        <f t="shared" ref="E300:E318" si="30">E299+C300</f>
        <v>4357.6407295550243</v>
      </c>
      <c r="F300" s="21">
        <f t="shared" ref="F300:F318" si="31">F299+D300</f>
        <v>6338.8219292046124</v>
      </c>
    </row>
    <row r="301" spans="1:6" x14ac:dyDescent="0.25">
      <c r="A301" s="10">
        <v>283</v>
      </c>
      <c r="B301" s="21">
        <f t="shared" si="27"/>
        <v>608.60388705478385</v>
      </c>
      <c r="C301" s="21">
        <f t="shared" si="29"/>
        <v>33.755383390191469</v>
      </c>
      <c r="D301" s="21">
        <f t="shared" si="28"/>
        <v>4.1753352578923391</v>
      </c>
      <c r="E301" s="21">
        <f t="shared" si="30"/>
        <v>4391.3961129452155</v>
      </c>
      <c r="F301" s="21">
        <f t="shared" si="31"/>
        <v>6342.997264462505</v>
      </c>
    </row>
    <row r="302" spans="1:6" x14ac:dyDescent="0.25">
      <c r="A302" s="10">
        <v>284</v>
      </c>
      <c r="B302" s="21">
        <f t="shared" si="27"/>
        <v>574.62909367255611</v>
      </c>
      <c r="C302" s="21">
        <f t="shared" si="29"/>
        <v>33.974793382227716</v>
      </c>
      <c r="D302" s="21">
        <f t="shared" si="28"/>
        <v>3.9559252658560951</v>
      </c>
      <c r="E302" s="21">
        <f t="shared" si="30"/>
        <v>4425.3709063274428</v>
      </c>
      <c r="F302" s="21">
        <f t="shared" si="31"/>
        <v>6346.9531897283614</v>
      </c>
    </row>
    <row r="303" spans="1:6" x14ac:dyDescent="0.25">
      <c r="A303" s="10">
        <v>285</v>
      </c>
      <c r="B303" s="21">
        <f t="shared" si="27"/>
        <v>540.43346413334393</v>
      </c>
      <c r="C303" s="21">
        <f t="shared" si="29"/>
        <v>34.195629539212199</v>
      </c>
      <c r="D303" s="21">
        <f t="shared" si="28"/>
        <v>3.7350891088716147</v>
      </c>
      <c r="E303" s="21">
        <f t="shared" si="30"/>
        <v>4459.5665358666547</v>
      </c>
      <c r="F303" s="21">
        <f t="shared" si="31"/>
        <v>6350.6882788372332</v>
      </c>
    </row>
    <row r="304" spans="1:6" x14ac:dyDescent="0.25">
      <c r="A304" s="10">
        <v>286</v>
      </c>
      <c r="B304" s="21">
        <f t="shared" si="27"/>
        <v>506.01556300212684</v>
      </c>
      <c r="C304" s="21">
        <f t="shared" si="29"/>
        <v>34.417901131217079</v>
      </c>
      <c r="D304" s="21">
        <f t="shared" si="28"/>
        <v>3.5128175168667353</v>
      </c>
      <c r="E304" s="21">
        <f t="shared" si="30"/>
        <v>4493.9844369978719</v>
      </c>
      <c r="F304" s="21">
        <f t="shared" si="31"/>
        <v>6354.2010963540997</v>
      </c>
    </row>
    <row r="305" spans="1:6" x14ac:dyDescent="0.25">
      <c r="A305" s="10">
        <v>287</v>
      </c>
      <c r="B305" s="21">
        <f t="shared" si="27"/>
        <v>471.37394551355686</v>
      </c>
      <c r="C305" s="21">
        <f t="shared" si="29"/>
        <v>34.641617488569985</v>
      </c>
      <c r="D305" s="21">
        <f t="shared" si="28"/>
        <v>3.2891011595138244</v>
      </c>
      <c r="E305" s="21">
        <f t="shared" si="30"/>
        <v>4528.6260544864417</v>
      </c>
      <c r="F305" s="21">
        <f t="shared" si="31"/>
        <v>6357.4901975136136</v>
      </c>
    </row>
    <row r="306" spans="1:6" x14ac:dyDescent="0.25">
      <c r="A306" s="10">
        <v>288</v>
      </c>
      <c r="B306" s="21">
        <f t="shared" si="27"/>
        <v>436.50715751131116</v>
      </c>
      <c r="C306" s="21">
        <f t="shared" si="29"/>
        <v>34.866788002245691</v>
      </c>
      <c r="D306" s="21">
        <f t="shared" si="28"/>
        <v>3.0639306458381195</v>
      </c>
      <c r="E306" s="21">
        <f t="shared" si="30"/>
        <v>4563.4928424886875</v>
      </c>
      <c r="F306" s="21">
        <f t="shared" si="31"/>
        <v>6360.5541281594515</v>
      </c>
    </row>
    <row r="307" spans="1:6" x14ac:dyDescent="0.25">
      <c r="A307" s="10">
        <v>289</v>
      </c>
      <c r="B307" s="21">
        <f t="shared" si="27"/>
        <v>401.41373538705091</v>
      </c>
      <c r="C307" s="21">
        <f t="shared" si="29"/>
        <v>35.093422124260286</v>
      </c>
      <c r="D307" s="21">
        <f t="shared" si="28"/>
        <v>2.8372965238235226</v>
      </c>
      <c r="E307" s="21">
        <f t="shared" si="30"/>
        <v>4598.5862646129481</v>
      </c>
      <c r="F307" s="21">
        <f t="shared" si="31"/>
        <v>6363.3914246832746</v>
      </c>
    </row>
    <row r="308" spans="1:6" x14ac:dyDescent="0.25">
      <c r="A308" s="10">
        <v>290</v>
      </c>
      <c r="B308" s="21">
        <f t="shared" si="27"/>
        <v>366.09220601898295</v>
      </c>
      <c r="C308" s="21">
        <f t="shared" si="29"/>
        <v>35.321529368067978</v>
      </c>
      <c r="D308" s="21">
        <f t="shared" si="28"/>
        <v>2.6091892800158307</v>
      </c>
      <c r="E308" s="21">
        <f t="shared" si="30"/>
        <v>4633.9077939810159</v>
      </c>
      <c r="F308" s="21">
        <f t="shared" si="31"/>
        <v>6366.0006139632906</v>
      </c>
    </row>
    <row r="309" spans="1:6" x14ac:dyDescent="0.25">
      <c r="A309" s="10">
        <v>291</v>
      </c>
      <c r="B309" s="21">
        <f t="shared" si="27"/>
        <v>330.54108671002251</v>
      </c>
      <c r="C309" s="21">
        <f t="shared" si="29"/>
        <v>35.551119308960423</v>
      </c>
      <c r="D309" s="21">
        <f t="shared" si="28"/>
        <v>2.3795993391233892</v>
      </c>
      <c r="E309" s="21">
        <f t="shared" si="30"/>
        <v>4669.4589132899764</v>
      </c>
      <c r="F309" s="21">
        <f t="shared" si="31"/>
        <v>6368.3802133024137</v>
      </c>
    </row>
    <row r="310" spans="1:6" x14ac:dyDescent="0.25">
      <c r="A310" s="10">
        <v>292</v>
      </c>
      <c r="B310" s="21">
        <f t="shared" si="27"/>
        <v>294.75888512555383</v>
      </c>
      <c r="C310" s="21">
        <f t="shared" si="29"/>
        <v>35.782201584468666</v>
      </c>
      <c r="D310" s="21">
        <f t="shared" si="28"/>
        <v>2.148517063615146</v>
      </c>
      <c r="E310" s="21">
        <f t="shared" si="30"/>
        <v>4705.241114874445</v>
      </c>
      <c r="F310" s="21">
        <f t="shared" si="31"/>
        <v>6370.5287303660289</v>
      </c>
    </row>
    <row r="311" spans="1:6" x14ac:dyDescent="0.25">
      <c r="A311" s="10">
        <v>293</v>
      </c>
      <c r="B311" s="21">
        <f t="shared" si="27"/>
        <v>258.74409923078611</v>
      </c>
      <c r="C311" s="21">
        <f t="shared" si="29"/>
        <v>36.014785894767712</v>
      </c>
      <c r="D311" s="21">
        <f t="shared" si="28"/>
        <v>1.9159327533160999</v>
      </c>
      <c r="E311" s="21">
        <f t="shared" si="30"/>
        <v>4741.2559007692125</v>
      </c>
      <c r="F311" s="21">
        <f t="shared" si="31"/>
        <v>6372.444663119345</v>
      </c>
    </row>
    <row r="312" spans="1:6" x14ac:dyDescent="0.25">
      <c r="A312" s="10">
        <v>294</v>
      </c>
      <c r="B312" s="21">
        <f t="shared" si="27"/>
        <v>222.4952172277024</v>
      </c>
      <c r="C312" s="21">
        <f t="shared" si="29"/>
        <v>36.2488820030837</v>
      </c>
      <c r="D312" s="21">
        <f t="shared" si="28"/>
        <v>1.6818366450001097</v>
      </c>
      <c r="E312" s="21">
        <f t="shared" si="30"/>
        <v>4777.5047827722965</v>
      </c>
      <c r="F312" s="21">
        <f t="shared" si="31"/>
        <v>6374.1264997643448</v>
      </c>
    </row>
    <row r="313" spans="1:6" x14ac:dyDescent="0.25">
      <c r="A313" s="10">
        <v>295</v>
      </c>
      <c r="B313" s="21">
        <f t="shared" si="27"/>
        <v>186.01071749159865</v>
      </c>
      <c r="C313" s="21">
        <f t="shared" si="29"/>
        <v>36.484499736103743</v>
      </c>
      <c r="D313" s="21">
        <f t="shared" si="28"/>
        <v>1.4462189119800655</v>
      </c>
      <c r="E313" s="21">
        <f t="shared" si="30"/>
        <v>4813.9892825083998</v>
      </c>
      <c r="F313" s="21">
        <f t="shared" si="31"/>
        <v>6375.5727186763252</v>
      </c>
    </row>
    <row r="314" spans="1:6" x14ac:dyDescent="0.25">
      <c r="A314" s="10">
        <v>296</v>
      </c>
      <c r="B314" s="21">
        <f t="shared" si="27"/>
        <v>149.28906850721023</v>
      </c>
      <c r="C314" s="21">
        <f t="shared" si="29"/>
        <v>36.721648984388423</v>
      </c>
      <c r="D314" s="21">
        <f t="shared" si="28"/>
        <v>1.2090696636953913</v>
      </c>
      <c r="E314" s="21">
        <f t="shared" si="30"/>
        <v>4850.7109314927884</v>
      </c>
      <c r="F314" s="21">
        <f t="shared" si="31"/>
        <v>6376.7817883400203</v>
      </c>
    </row>
    <row r="315" spans="1:6" x14ac:dyDescent="0.25">
      <c r="A315" s="10">
        <v>297</v>
      </c>
      <c r="B315" s="21">
        <f t="shared" si="27"/>
        <v>112.32872880442329</v>
      </c>
      <c r="C315" s="21">
        <f t="shared" si="29"/>
        <v>36.960339702786946</v>
      </c>
      <c r="D315" s="21">
        <f t="shared" si="28"/>
        <v>0.97037894529686641</v>
      </c>
      <c r="E315" s="21">
        <f t="shared" si="30"/>
        <v>4887.6712711955752</v>
      </c>
      <c r="F315" s="21">
        <f t="shared" si="31"/>
        <v>6377.7521672853172</v>
      </c>
    </row>
    <row r="316" spans="1:6" x14ac:dyDescent="0.25">
      <c r="A316" s="10">
        <v>298</v>
      </c>
      <c r="B316" s="21">
        <f t="shared" si="27"/>
        <v>75.128146893568243</v>
      </c>
      <c r="C316" s="21">
        <f t="shared" si="29"/>
        <v>37.200581910855057</v>
      </c>
      <c r="D316" s="21">
        <f t="shared" si="28"/>
        <v>0.73013673722875139</v>
      </c>
      <c r="E316" s="21">
        <f t="shared" si="30"/>
        <v>4924.8718531064305</v>
      </c>
      <c r="F316" s="21">
        <f t="shared" si="31"/>
        <v>6378.4823040225456</v>
      </c>
    </row>
    <row r="317" spans="1:6" x14ac:dyDescent="0.25">
      <c r="A317" s="10">
        <v>299</v>
      </c>
      <c r="B317" s="21">
        <f t="shared" si="27"/>
        <v>37.685761200292625</v>
      </c>
      <c r="C317" s="21">
        <f t="shared" si="29"/>
        <v>37.442385693275618</v>
      </c>
      <c r="D317" s="21">
        <f t="shared" si="28"/>
        <v>0.48833295480819355</v>
      </c>
      <c r="E317" s="21">
        <f t="shared" si="30"/>
        <v>4962.3142387997059</v>
      </c>
      <c r="F317" s="21">
        <f t="shared" si="31"/>
        <v>6378.9706369773539</v>
      </c>
    </row>
    <row r="318" spans="1:6" x14ac:dyDescent="0.25">
      <c r="A318" s="10">
        <v>300</v>
      </c>
      <c r="B318" s="21">
        <f t="shared" si="27"/>
        <v>1.0714984455262311E-11</v>
      </c>
      <c r="C318" s="21">
        <f t="shared" si="29"/>
        <v>37.68576120028191</v>
      </c>
      <c r="D318" s="21">
        <f t="shared" si="28"/>
        <v>0.24495744780190204</v>
      </c>
      <c r="E318" s="21">
        <f t="shared" si="30"/>
        <v>4999.9999999999882</v>
      </c>
      <c r="F318" s="21">
        <f t="shared" si="31"/>
        <v>6379.2155944251563</v>
      </c>
    </row>
  </sheetData>
  <sheetProtection password="D7DF" sheet="1"/>
  <mergeCells count="16">
    <mergeCell ref="H24:J24"/>
    <mergeCell ref="C7:E7"/>
    <mergeCell ref="C8:E8"/>
    <mergeCell ref="A13:B13"/>
    <mergeCell ref="A14:B14"/>
    <mergeCell ref="C9:E9"/>
    <mergeCell ref="C10:E10"/>
    <mergeCell ref="H5:J5"/>
    <mergeCell ref="C5:E5"/>
    <mergeCell ref="C6:E6"/>
    <mergeCell ref="A1:F1"/>
    <mergeCell ref="H1:M1"/>
    <mergeCell ref="C3:E3"/>
    <mergeCell ref="C4:E4"/>
    <mergeCell ref="H3:J3"/>
    <mergeCell ref="H4:J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</vt:lpstr>
      <vt:lpstr>1</vt:lpstr>
      <vt:lpstr>2</vt:lpstr>
      <vt:lpstr>3</vt:lpstr>
    </vt:vector>
  </TitlesOfParts>
  <Company>KOMP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Asya</cp:lastModifiedBy>
  <dcterms:created xsi:type="dcterms:W3CDTF">2016-04-21T11:55:13Z</dcterms:created>
  <dcterms:modified xsi:type="dcterms:W3CDTF">2017-09-22T05:21:15Z</dcterms:modified>
</cp:coreProperties>
</file>