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275" windowHeight="7995" activeTab="2"/>
  </bookViews>
  <sheets>
    <sheet name="Ньютона" sheetId="1" r:id="rId1"/>
    <sheet name="Брауна" sheetId="5" r:id="rId2"/>
    <sheet name="Итераций" sheetId="4" r:id="rId3"/>
  </sheets>
  <calcPr calcId="145621"/>
</workbook>
</file>

<file path=xl/calcChain.xml><?xml version="1.0" encoding="utf-8"?>
<calcChain xmlns="http://schemas.openxmlformats.org/spreadsheetml/2006/main">
  <c r="B19" i="4" l="1"/>
  <c r="C19" i="4"/>
  <c r="D19" i="4"/>
  <c r="E19" i="4"/>
  <c r="G19" i="4"/>
  <c r="F19" i="4"/>
  <c r="B20" i="4"/>
  <c r="E20" i="4"/>
  <c r="C20" i="4"/>
  <c r="D20" i="4"/>
  <c r="F20" i="4"/>
  <c r="B21" i="4"/>
  <c r="E21" i="4"/>
  <c r="B5" i="4"/>
  <c r="E5" i="4"/>
  <c r="C5" i="4"/>
  <c r="D5" i="4"/>
  <c r="F5" i="4"/>
  <c r="B6" i="4"/>
  <c r="E6" i="4"/>
  <c r="E2" i="4"/>
  <c r="C3" i="4"/>
  <c r="D3" i="4"/>
  <c r="D2" i="4"/>
  <c r="B3" i="4"/>
  <c r="E3" i="4"/>
  <c r="G21" i="4"/>
  <c r="C21" i="4"/>
  <c r="D21" i="4"/>
  <c r="F21" i="4"/>
  <c r="G20" i="4"/>
  <c r="C6" i="4"/>
  <c r="D6" i="4"/>
  <c r="G5" i="4"/>
  <c r="G6" i="4"/>
  <c r="C7" i="4"/>
  <c r="D7" i="4"/>
  <c r="I2" i="5"/>
  <c r="D2" i="5"/>
  <c r="F2" i="5"/>
  <c r="F7" i="4"/>
  <c r="B8" i="4"/>
  <c r="E8" i="4"/>
  <c r="B7" i="4"/>
  <c r="E7" i="4"/>
  <c r="F6" i="4"/>
  <c r="G2" i="5"/>
  <c r="J2" i="5"/>
  <c r="F2" i="4"/>
  <c r="C8" i="4"/>
  <c r="D8" i="4"/>
  <c r="G7" i="4"/>
  <c r="C9" i="4"/>
  <c r="D9" i="4"/>
  <c r="K2" i="5"/>
  <c r="G2" i="4"/>
  <c r="B4" i="4"/>
  <c r="E4" i="4"/>
  <c r="J10" i="1"/>
  <c r="D5" i="1"/>
  <c r="E4" i="1"/>
  <c r="C5" i="1"/>
  <c r="C4" i="1"/>
  <c r="B9" i="4"/>
  <c r="E9" i="4"/>
  <c r="F8" i="4"/>
  <c r="B10" i="4"/>
  <c r="E10" i="4"/>
  <c r="G8" i="4"/>
  <c r="C3" i="5"/>
  <c r="L2" i="5"/>
  <c r="B3" i="5"/>
  <c r="G3" i="4"/>
  <c r="F3" i="4"/>
  <c r="F4" i="1" a="1"/>
  <c r="F4" i="1"/>
  <c r="C10" i="4"/>
  <c r="D10" i="4"/>
  <c r="G9" i="4"/>
  <c r="C11" i="4"/>
  <c r="D11" i="4"/>
  <c r="F9" i="4"/>
  <c r="D3" i="5"/>
  <c r="F3" i="5"/>
  <c r="I3" i="5"/>
  <c r="C4" i="4"/>
  <c r="D4" i="4"/>
  <c r="G5" i="1"/>
  <c r="G4" i="1"/>
  <c r="F5" i="1"/>
  <c r="B11" i="4"/>
  <c r="E11" i="4"/>
  <c r="F10" i="4"/>
  <c r="B12" i="4"/>
  <c r="E12" i="4"/>
  <c r="G10" i="4"/>
  <c r="G3" i="5"/>
  <c r="J3" i="5"/>
  <c r="G4" i="4"/>
  <c r="H4" i="1" a="1"/>
  <c r="H4" i="1"/>
  <c r="I4" i="1"/>
  <c r="J4" i="1"/>
  <c r="C12" i="4"/>
  <c r="D12" i="4"/>
  <c r="G11" i="4"/>
  <c r="C13" i="4"/>
  <c r="D13" i="4"/>
  <c r="F11" i="4"/>
  <c r="K3" i="5"/>
  <c r="F4" i="4"/>
  <c r="H5" i="1"/>
  <c r="I5" i="1"/>
  <c r="B8" i="1"/>
  <c r="E7" i="1"/>
  <c r="B7" i="1"/>
  <c r="D8" i="1"/>
  <c r="B13" i="4"/>
  <c r="E13" i="4"/>
  <c r="F12" i="4"/>
  <c r="B14" i="4"/>
  <c r="E14" i="4"/>
  <c r="G12" i="4"/>
  <c r="L3" i="5"/>
  <c r="B4" i="5"/>
  <c r="C4" i="5"/>
  <c r="C7" i="1"/>
  <c r="C8" i="1"/>
  <c r="J5" i="1"/>
  <c r="C14" i="4"/>
  <c r="D14" i="4"/>
  <c r="G13" i="4"/>
  <c r="C15" i="4"/>
  <c r="D15" i="4"/>
  <c r="F13" i="4"/>
  <c r="I4" i="5"/>
  <c r="D4" i="5"/>
  <c r="F7" i="1" a="1"/>
  <c r="G7" i="1"/>
  <c r="B15" i="4"/>
  <c r="E15" i="4"/>
  <c r="F14" i="4"/>
  <c r="F15" i="4"/>
  <c r="B16" i="4"/>
  <c r="E16" i="4"/>
  <c r="G14" i="4"/>
  <c r="F4" i="5"/>
  <c r="G8" i="1"/>
  <c r="F7" i="1"/>
  <c r="F8" i="1"/>
  <c r="C16" i="4"/>
  <c r="D16" i="4"/>
  <c r="G15" i="4"/>
  <c r="G16" i="4"/>
  <c r="C17" i="4"/>
  <c r="D17" i="4"/>
  <c r="J4" i="5"/>
  <c r="G4" i="5"/>
  <c r="K4" i="5"/>
  <c r="H7" i="1" a="1"/>
  <c r="H7" i="1"/>
  <c r="I7" i="1"/>
  <c r="B17" i="4"/>
  <c r="E17" i="4"/>
  <c r="F16" i="4"/>
  <c r="F17" i="4"/>
  <c r="B18" i="4"/>
  <c r="E18" i="4"/>
  <c r="C5" i="5"/>
  <c r="L4" i="5"/>
  <c r="B5" i="5"/>
  <c r="D5" i="5"/>
  <c r="H8" i="1"/>
  <c r="I8" i="1"/>
  <c r="J8" i="1"/>
  <c r="J7" i="1"/>
  <c r="B10" i="1"/>
  <c r="D11" i="1"/>
  <c r="C18" i="4"/>
  <c r="D18" i="4"/>
  <c r="F18" i="4"/>
  <c r="G17" i="4"/>
  <c r="G18" i="4"/>
  <c r="F5" i="5"/>
  <c r="J5" i="5"/>
  <c r="L5" i="5"/>
  <c r="B6" i="5"/>
  <c r="I5" i="5"/>
  <c r="G5" i="5"/>
  <c r="K5" i="5"/>
  <c r="C6" i="5"/>
  <c r="B11" i="1"/>
  <c r="E10" i="1"/>
  <c r="I6" i="5"/>
  <c r="G6" i="5"/>
  <c r="K6" i="5"/>
  <c r="L6" i="5"/>
  <c r="B7" i="5"/>
  <c r="D6" i="5"/>
  <c r="F6" i="5"/>
  <c r="J6" i="5"/>
  <c r="C11" i="1"/>
  <c r="C10" i="1"/>
  <c r="C7" i="5"/>
  <c r="F10" i="1" a="1"/>
  <c r="G10" i="1"/>
  <c r="I7" i="5"/>
  <c r="D7" i="5"/>
  <c r="F11" i="1"/>
  <c r="H10" i="1" a="1"/>
  <c r="G11" i="1"/>
  <c r="F10" i="1"/>
  <c r="F7" i="5"/>
  <c r="H11" i="1"/>
  <c r="I11" i="1"/>
  <c r="H10" i="1"/>
  <c r="I10" i="1"/>
  <c r="J7" i="5"/>
  <c r="G7" i="5"/>
  <c r="B13" i="1"/>
  <c r="D14" i="1"/>
  <c r="J11" i="1"/>
  <c r="B14" i="1"/>
  <c r="E13" i="1"/>
  <c r="K7" i="5"/>
  <c r="C14" i="1"/>
  <c r="C13" i="1"/>
  <c r="C8" i="5"/>
  <c r="L7" i="5"/>
  <c r="B8" i="5"/>
  <c r="F13" i="1" a="1"/>
  <c r="F14" i="1"/>
  <c r="D8" i="5"/>
  <c r="I8" i="5"/>
  <c r="G14" i="1"/>
  <c r="F13" i="1"/>
  <c r="G13" i="1"/>
  <c r="F8" i="5"/>
  <c r="H13" i="1" a="1"/>
  <c r="H13" i="1"/>
  <c r="I13" i="1"/>
  <c r="J8" i="5"/>
  <c r="G8" i="5"/>
  <c r="K8" i="5"/>
  <c r="H14" i="1"/>
  <c r="I14" i="1"/>
  <c r="J14" i="1"/>
  <c r="J13" i="1"/>
  <c r="B16" i="1"/>
  <c r="D17" i="1"/>
  <c r="C9" i="5"/>
  <c r="L8" i="5"/>
  <c r="B9" i="5"/>
  <c r="B17" i="1"/>
  <c r="E16" i="1"/>
  <c r="D9" i="5"/>
  <c r="F9" i="5"/>
  <c r="J9" i="5"/>
  <c r="I9" i="5"/>
  <c r="C17" i="1"/>
  <c r="C16" i="1"/>
  <c r="G9" i="5"/>
  <c r="K9" i="5"/>
  <c r="C10" i="5"/>
  <c r="L9" i="5"/>
  <c r="B10" i="5"/>
  <c r="D10" i="5"/>
  <c r="F10" i="5"/>
  <c r="J10" i="5"/>
  <c r="F16" i="1" a="1"/>
  <c r="F17" i="1"/>
  <c r="I10" i="5"/>
  <c r="G10" i="5"/>
  <c r="K10" i="5"/>
  <c r="L10" i="5"/>
  <c r="B11" i="5"/>
  <c r="C11" i="5"/>
  <c r="G17" i="1"/>
  <c r="F16" i="1"/>
  <c r="G16" i="1"/>
  <c r="I11" i="5"/>
  <c r="D11" i="5"/>
  <c r="F11" i="5"/>
  <c r="J11" i="5"/>
  <c r="H16" i="1" a="1"/>
  <c r="H17" i="1"/>
  <c r="I17" i="1"/>
  <c r="G11" i="5"/>
  <c r="K11" i="5"/>
  <c r="H16" i="1"/>
  <c r="I16" i="1"/>
  <c r="B19" i="1"/>
  <c r="D20" i="1"/>
  <c r="J17" i="1"/>
  <c r="B20" i="1"/>
  <c r="E19" i="1"/>
  <c r="L11" i="5"/>
  <c r="B12" i="5"/>
  <c r="C12" i="5"/>
  <c r="C19" i="1"/>
  <c r="C20" i="1"/>
  <c r="J16" i="1"/>
  <c r="I12" i="5"/>
  <c r="D12" i="5"/>
  <c r="F19" i="1" a="1"/>
  <c r="F20" i="1"/>
  <c r="F12" i="5"/>
  <c r="G20" i="1"/>
  <c r="F19" i="1"/>
  <c r="G19" i="1"/>
  <c r="J12" i="5"/>
  <c r="G12" i="5"/>
  <c r="K12" i="5"/>
  <c r="H19" i="1" a="1"/>
  <c r="H20" i="1"/>
  <c r="I20" i="1"/>
  <c r="C13" i="5"/>
  <c r="L12" i="5"/>
  <c r="B13" i="5"/>
  <c r="D13" i="5"/>
  <c r="H19" i="1"/>
  <c r="I19" i="1"/>
  <c r="J19" i="1"/>
  <c r="J20" i="1"/>
  <c r="B23" i="1"/>
  <c r="E22" i="1"/>
  <c r="F13" i="5"/>
  <c r="J13" i="5"/>
  <c r="I13" i="5"/>
  <c r="G13" i="5"/>
  <c r="K13" i="5"/>
  <c r="C14" i="5"/>
  <c r="B22" i="1"/>
  <c r="D23" i="1"/>
  <c r="I14" i="5"/>
  <c r="L13" i="5"/>
  <c r="B14" i="5"/>
  <c r="C22" i="1"/>
  <c r="C23" i="1"/>
  <c r="D14" i="5"/>
  <c r="F14" i="5"/>
  <c r="F22" i="1" a="1"/>
  <c r="G22" i="1"/>
  <c r="J14" i="5"/>
  <c r="G14" i="5"/>
  <c r="K14" i="5"/>
  <c r="C15" i="5"/>
  <c r="L14" i="5"/>
  <c r="B15" i="5"/>
  <c r="F23" i="1"/>
  <c r="G23" i="1"/>
  <c r="F22" i="1"/>
  <c r="D15" i="5"/>
  <c r="I15" i="5"/>
  <c r="H22" i="1" a="1"/>
  <c r="H23" i="1"/>
  <c r="I23" i="1"/>
  <c r="F15" i="5"/>
  <c r="H22" i="1"/>
  <c r="I22" i="1"/>
  <c r="J22" i="1"/>
  <c r="J23" i="1"/>
  <c r="B26" i="1"/>
  <c r="E25" i="1"/>
  <c r="J15" i="5"/>
  <c r="G15" i="5"/>
  <c r="K15" i="5"/>
  <c r="B25" i="1"/>
  <c r="D26" i="1"/>
  <c r="C16" i="5"/>
  <c r="L15" i="5"/>
  <c r="B16" i="5"/>
  <c r="C25" i="1"/>
  <c r="C26" i="1"/>
  <c r="D16" i="5"/>
  <c r="F16" i="5"/>
  <c r="J16" i="5"/>
  <c r="I16" i="5"/>
  <c r="F25" i="1" a="1"/>
  <c r="F26" i="1"/>
  <c r="G16" i="5"/>
  <c r="K16" i="5"/>
  <c r="C17" i="5"/>
  <c r="G26" i="1"/>
  <c r="H25" i="1" a="1"/>
  <c r="F25" i="1"/>
  <c r="G25" i="1"/>
  <c r="I17" i="5"/>
  <c r="L16" i="5"/>
  <c r="B17" i="5"/>
  <c r="H26" i="1"/>
  <c r="I26" i="1"/>
  <c r="H25" i="1"/>
  <c r="I25" i="1"/>
  <c r="D17" i="5"/>
  <c r="F17" i="5"/>
  <c r="B28" i="1"/>
  <c r="D29" i="1"/>
  <c r="J25" i="1"/>
  <c r="J26" i="1"/>
  <c r="B29" i="1"/>
  <c r="E28" i="1"/>
  <c r="J17" i="5"/>
  <c r="G17" i="5"/>
  <c r="K17" i="5"/>
  <c r="C28" i="1"/>
  <c r="C29" i="1"/>
  <c r="L17" i="5"/>
  <c r="B18" i="5"/>
  <c r="C18" i="5"/>
  <c r="F28" i="1" a="1"/>
  <c r="I18" i="5"/>
  <c r="G18" i="5"/>
  <c r="K18" i="5"/>
  <c r="C19" i="5"/>
  <c r="D18" i="5"/>
  <c r="F18" i="5"/>
  <c r="J18" i="5"/>
  <c r="F29" i="1"/>
  <c r="G28" i="1"/>
  <c r="F28" i="1"/>
  <c r="G29" i="1"/>
  <c r="I19" i="5"/>
  <c r="L18" i="5"/>
  <c r="B19" i="5"/>
  <c r="D19" i="5"/>
  <c r="H28" i="1" a="1"/>
  <c r="F19" i="5"/>
  <c r="H28" i="1"/>
  <c r="I28" i="1"/>
  <c r="J28" i="1"/>
  <c r="H29" i="1"/>
  <c r="I29" i="1"/>
  <c r="J29" i="1"/>
  <c r="J19" i="5"/>
  <c r="G19" i="5"/>
  <c r="K19" i="5"/>
  <c r="C20" i="5"/>
  <c r="L19" i="5"/>
  <c r="B20" i="5"/>
  <c r="D20" i="5"/>
  <c r="F20" i="5"/>
  <c r="J20" i="5"/>
  <c r="I20" i="5"/>
  <c r="G20" i="5"/>
  <c r="K20" i="5"/>
  <c r="C21" i="5"/>
  <c r="I21" i="5"/>
  <c r="L20" i="5"/>
  <c r="B21" i="5"/>
  <c r="D21" i="5"/>
  <c r="F21" i="5"/>
  <c r="J21" i="5"/>
  <c r="G21" i="5"/>
  <c r="K21" i="5"/>
  <c r="C22" i="5"/>
  <c r="I22" i="5"/>
  <c r="L21" i="5"/>
  <c r="B22" i="5"/>
  <c r="D22" i="5"/>
  <c r="F22" i="5"/>
  <c r="J22" i="5"/>
  <c r="G22" i="5"/>
  <c r="K22" i="5"/>
  <c r="C23" i="5"/>
  <c r="I23" i="5"/>
  <c r="L22" i="5"/>
  <c r="B23" i="5"/>
  <c r="D23" i="5"/>
  <c r="F23" i="5"/>
  <c r="J23" i="5"/>
  <c r="G23" i="5"/>
  <c r="K23" i="5"/>
  <c r="C24" i="5"/>
  <c r="I24" i="5"/>
  <c r="L23" i="5"/>
  <c r="B24" i="5"/>
  <c r="D24" i="5"/>
  <c r="F24" i="5"/>
  <c r="J24" i="5"/>
  <c r="G24" i="5"/>
  <c r="K24" i="5"/>
  <c r="C25" i="5"/>
  <c r="I25" i="5"/>
  <c r="L24" i="5"/>
  <c r="B25" i="5"/>
  <c r="D25" i="5"/>
  <c r="F25" i="5"/>
  <c r="J25" i="5"/>
  <c r="G25" i="5"/>
  <c r="K25" i="5"/>
  <c r="C26" i="5"/>
  <c r="I26" i="5"/>
  <c r="L25" i="5"/>
  <c r="B26" i="5"/>
  <c r="D26" i="5"/>
  <c r="F26" i="5"/>
  <c r="J26" i="5"/>
  <c r="G26" i="5"/>
  <c r="K26" i="5"/>
  <c r="C27" i="5"/>
  <c r="I27" i="5"/>
  <c r="L26" i="5"/>
  <c r="B27" i="5"/>
  <c r="F27" i="5"/>
  <c r="D27" i="5"/>
  <c r="J27" i="5"/>
  <c r="G27" i="5"/>
  <c r="K27" i="5"/>
  <c r="L27" i="5"/>
  <c r="B28" i="5"/>
  <c r="C28" i="5"/>
  <c r="I28" i="5"/>
  <c r="D28" i="5"/>
  <c r="F28" i="5"/>
  <c r="J28" i="5"/>
  <c r="G28" i="5"/>
  <c r="K28" i="5"/>
  <c r="C29" i="5"/>
  <c r="I29" i="5"/>
  <c r="L28" i="5"/>
  <c r="B29" i="5"/>
  <c r="D29" i="5"/>
  <c r="F29" i="5"/>
  <c r="J29" i="5"/>
  <c r="G29" i="5"/>
  <c r="K29" i="5"/>
  <c r="C30" i="5"/>
  <c r="L29" i="5"/>
  <c r="B30" i="5"/>
  <c r="D30" i="5"/>
  <c r="I30" i="5"/>
  <c r="F30" i="5"/>
  <c r="J30" i="5"/>
  <c r="G30" i="5"/>
  <c r="K30" i="5"/>
  <c r="C31" i="5"/>
  <c r="L30" i="5"/>
  <c r="B31" i="5"/>
  <c r="D31" i="5"/>
  <c r="F31" i="5"/>
  <c r="J31" i="5"/>
  <c r="I31" i="5"/>
  <c r="G31" i="5"/>
  <c r="K31" i="5"/>
  <c r="C32" i="5"/>
  <c r="L31" i="5"/>
  <c r="B32" i="5"/>
  <c r="I32" i="5"/>
  <c r="D32" i="5"/>
  <c r="F32" i="5"/>
  <c r="J32" i="5"/>
  <c r="G32" i="5"/>
  <c r="K32" i="5"/>
  <c r="C33" i="5"/>
  <c r="I33" i="5"/>
  <c r="L32" i="5"/>
  <c r="B33" i="5"/>
  <c r="D33" i="5"/>
  <c r="F33" i="5"/>
  <c r="J33" i="5"/>
  <c r="G33" i="5"/>
  <c r="K33" i="5"/>
  <c r="C34" i="5"/>
  <c r="I34" i="5"/>
  <c r="L33" i="5"/>
  <c r="B34" i="5"/>
  <c r="D34" i="5"/>
  <c r="F34" i="5"/>
  <c r="J34" i="5"/>
  <c r="G34" i="5"/>
  <c r="K34" i="5"/>
  <c r="C35" i="5"/>
  <c r="I35" i="5"/>
  <c r="L34" i="5"/>
  <c r="B35" i="5"/>
  <c r="D35" i="5"/>
  <c r="F35" i="5"/>
  <c r="J35" i="5"/>
  <c r="G35" i="5"/>
  <c r="K35" i="5"/>
  <c r="C36" i="5"/>
  <c r="I36" i="5"/>
  <c r="L35" i="5"/>
  <c r="B36" i="5"/>
  <c r="D36" i="5"/>
  <c r="F36" i="5"/>
  <c r="J36" i="5"/>
  <c r="G36" i="5"/>
  <c r="K36" i="5"/>
  <c r="C37" i="5"/>
  <c r="I37" i="5"/>
  <c r="L36" i="5"/>
  <c r="B37" i="5"/>
  <c r="D37" i="5"/>
  <c r="F37" i="5"/>
  <c r="J37" i="5"/>
  <c r="G37" i="5"/>
  <c r="K37" i="5"/>
  <c r="C38" i="5"/>
  <c r="I38" i="5"/>
  <c r="L37" i="5"/>
  <c r="B38" i="5"/>
  <c r="D38" i="5"/>
  <c r="F38" i="5"/>
  <c r="J38" i="5"/>
  <c r="G38" i="5"/>
  <c r="K38" i="5"/>
  <c r="C39" i="5"/>
  <c r="L38" i="5"/>
  <c r="B39" i="5"/>
  <c r="D39" i="5"/>
  <c r="F39" i="5"/>
  <c r="J39" i="5"/>
  <c r="I39" i="5"/>
  <c r="G39" i="5"/>
  <c r="K39" i="5"/>
  <c r="C40" i="5"/>
  <c r="L39" i="5"/>
  <c r="B40" i="5"/>
  <c r="I40" i="5"/>
  <c r="D40" i="5"/>
  <c r="F40" i="5"/>
  <c r="J40" i="5"/>
  <c r="G40" i="5"/>
  <c r="K40" i="5"/>
  <c r="C41" i="5"/>
  <c r="I41" i="5"/>
  <c r="L40" i="5"/>
  <c r="B41" i="5"/>
  <c r="D41" i="5"/>
  <c r="F41" i="5"/>
  <c r="J41" i="5"/>
  <c r="G41" i="5"/>
  <c r="K41" i="5"/>
  <c r="C42" i="5"/>
  <c r="I42" i="5"/>
  <c r="L41" i="5"/>
  <c r="B42" i="5"/>
  <c r="D42" i="5"/>
  <c r="F42" i="5"/>
  <c r="J42" i="5"/>
  <c r="G42" i="5"/>
  <c r="K42" i="5"/>
  <c r="C43" i="5"/>
  <c r="I43" i="5"/>
  <c r="L42" i="5"/>
  <c r="B43" i="5"/>
  <c r="D43" i="5"/>
  <c r="F43" i="5"/>
  <c r="J43" i="5"/>
  <c r="G43" i="5"/>
  <c r="K43" i="5"/>
  <c r="C44" i="5"/>
  <c r="I44" i="5"/>
  <c r="L43" i="5"/>
  <c r="B44" i="5"/>
  <c r="D44" i="5"/>
  <c r="F44" i="5"/>
  <c r="J44" i="5"/>
  <c r="G44" i="5"/>
  <c r="K44" i="5"/>
  <c r="C45" i="5"/>
  <c r="L44" i="5"/>
  <c r="B45" i="5"/>
  <c r="I45" i="5"/>
  <c r="D45" i="5"/>
  <c r="F45" i="5"/>
  <c r="J45" i="5"/>
  <c r="G45" i="5"/>
  <c r="K45" i="5"/>
  <c r="C46" i="5"/>
  <c r="L45" i="5"/>
  <c r="B46" i="5"/>
  <c r="I46" i="5"/>
  <c r="D46" i="5"/>
  <c r="F46" i="5"/>
  <c r="J46" i="5"/>
  <c r="G46" i="5"/>
  <c r="K46" i="5"/>
  <c r="C47" i="5"/>
  <c r="L46" i="5"/>
  <c r="B47" i="5"/>
  <c r="I47" i="5"/>
  <c r="D47" i="5"/>
  <c r="F47" i="5"/>
  <c r="J47" i="5"/>
  <c r="G47" i="5"/>
  <c r="K47" i="5"/>
  <c r="C48" i="5"/>
  <c r="L47" i="5"/>
  <c r="B48" i="5"/>
  <c r="I48" i="5"/>
  <c r="D48" i="5"/>
  <c r="F48" i="5"/>
  <c r="J48" i="5"/>
  <c r="G48" i="5"/>
  <c r="K48" i="5"/>
  <c r="C49" i="5"/>
  <c r="I49" i="5"/>
  <c r="L48" i="5"/>
  <c r="B49" i="5"/>
  <c r="D49" i="5"/>
  <c r="F49" i="5"/>
  <c r="J49" i="5"/>
  <c r="G49" i="5"/>
  <c r="K49" i="5"/>
  <c r="C50" i="5"/>
  <c r="I50" i="5"/>
  <c r="L49" i="5"/>
  <c r="B50" i="5"/>
  <c r="D50" i="5"/>
  <c r="F50" i="5"/>
  <c r="J50" i="5"/>
  <c r="G50" i="5"/>
  <c r="K50" i="5"/>
  <c r="C51" i="5"/>
  <c r="L50" i="5"/>
  <c r="B51" i="5"/>
  <c r="I51" i="5"/>
  <c r="D51" i="5"/>
  <c r="F51" i="5"/>
  <c r="J51" i="5"/>
  <c r="G51" i="5"/>
  <c r="K51" i="5"/>
  <c r="C52" i="5"/>
  <c r="I52" i="5"/>
  <c r="L51" i="5"/>
  <c r="B52" i="5"/>
  <c r="D52" i="5"/>
  <c r="F52" i="5"/>
  <c r="J52" i="5"/>
  <c r="G52" i="5"/>
  <c r="K52" i="5"/>
  <c r="C53" i="5"/>
  <c r="L52" i="5"/>
  <c r="B53" i="5"/>
  <c r="I53" i="5"/>
  <c r="D53" i="5"/>
  <c r="F53" i="5"/>
  <c r="J53" i="5"/>
  <c r="G53" i="5"/>
  <c r="K53" i="5"/>
  <c r="C54" i="5"/>
  <c r="L53" i="5"/>
  <c r="B54" i="5"/>
  <c r="I54" i="5"/>
  <c r="D54" i="5"/>
  <c r="F54" i="5"/>
  <c r="J54" i="5"/>
  <c r="G54" i="5"/>
  <c r="K54" i="5"/>
  <c r="C55" i="5"/>
  <c r="I55" i="5"/>
  <c r="L54" i="5"/>
  <c r="B55" i="5"/>
  <c r="D55" i="5"/>
  <c r="F55" i="5"/>
  <c r="J55" i="5"/>
  <c r="G55" i="5"/>
  <c r="K55" i="5"/>
  <c r="C56" i="5"/>
  <c r="I56" i="5"/>
  <c r="L55" i="5"/>
  <c r="B56" i="5"/>
  <c r="D56" i="5"/>
  <c r="F56" i="5"/>
  <c r="J56" i="5"/>
  <c r="G56" i="5"/>
  <c r="K56" i="5"/>
  <c r="L56" i="5"/>
</calcChain>
</file>

<file path=xl/sharedStrings.xml><?xml version="1.0" encoding="utf-8"?>
<sst xmlns="http://schemas.openxmlformats.org/spreadsheetml/2006/main" count="20" uniqueCount="14">
  <si>
    <t>k</t>
  </si>
  <si>
    <r>
      <t>x</t>
    </r>
    <r>
      <rPr>
        <i/>
        <vertAlign val="subscript"/>
        <sz val="11"/>
        <color indexed="8"/>
        <rFont val="Calibri"/>
        <family val="2"/>
        <charset val="204"/>
      </rPr>
      <t>1</t>
    </r>
  </si>
  <si>
    <r>
      <t>x</t>
    </r>
    <r>
      <rPr>
        <i/>
        <vertAlign val="subscript"/>
        <sz val="11"/>
        <color indexed="8"/>
        <rFont val="Calibri"/>
        <family val="2"/>
        <charset val="204"/>
      </rPr>
      <t>2</t>
    </r>
  </si>
  <si>
    <r>
      <t>f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sz val="11"/>
        <color indexed="8"/>
        <rFont val="Calibri"/>
        <family val="2"/>
        <charset val="204"/>
      </rPr>
      <t>(x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sz val="11"/>
        <color indexed="8"/>
        <rFont val="Calibri"/>
        <family val="2"/>
        <charset val="204"/>
      </rPr>
      <t>,x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)</t>
    </r>
  </si>
  <si>
    <r>
      <t>f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(x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sz val="11"/>
        <color indexed="8"/>
        <rFont val="Calibri"/>
        <family val="2"/>
        <charset val="204"/>
      </rPr>
      <t>,x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)</t>
    </r>
  </si>
  <si>
    <r>
      <t>f'(x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sz val="11"/>
        <color indexed="8"/>
        <rFont val="Calibri"/>
        <family val="2"/>
        <charset val="204"/>
      </rPr>
      <t>,x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)</t>
    </r>
  </si>
  <si>
    <r>
      <t>(f')</t>
    </r>
    <r>
      <rPr>
        <i/>
        <vertAlign val="superscript"/>
        <sz val="11"/>
        <color indexed="8"/>
        <rFont val="Calibri"/>
        <family val="2"/>
        <charset val="204"/>
      </rPr>
      <t>-1</t>
    </r>
    <r>
      <rPr>
        <i/>
        <sz val="11"/>
        <color indexed="8"/>
        <rFont val="Calibri"/>
        <family val="2"/>
        <charset val="204"/>
      </rPr>
      <t>(x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sz val="11"/>
        <color indexed="8"/>
        <rFont val="Calibri"/>
        <family val="2"/>
        <charset val="204"/>
      </rPr>
      <t>,x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)</t>
    </r>
  </si>
  <si>
    <r>
      <t>(f')</t>
    </r>
    <r>
      <rPr>
        <i/>
        <vertAlign val="superscript"/>
        <sz val="11"/>
        <color indexed="8"/>
        <rFont val="Calibri"/>
        <family val="2"/>
        <charset val="204"/>
      </rPr>
      <t>-1</t>
    </r>
    <r>
      <rPr>
        <i/>
        <sz val="11"/>
        <color indexed="8"/>
        <rFont val="Calibri"/>
        <family val="2"/>
        <charset val="204"/>
      </rPr>
      <t>(x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sz val="11"/>
        <color indexed="8"/>
        <rFont val="Calibri"/>
        <family val="2"/>
        <charset val="204"/>
      </rPr>
      <t>,x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)f'(x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sz val="11"/>
        <color indexed="8"/>
        <rFont val="Calibri"/>
        <family val="2"/>
        <charset val="204"/>
      </rPr>
      <t>,x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)</t>
    </r>
  </si>
  <si>
    <r>
      <t>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vertAlign val="superscript"/>
        <sz val="11"/>
        <color indexed="8"/>
        <rFont val="Calibri"/>
        <family val="2"/>
        <charset val="204"/>
      </rPr>
      <t>k+1</t>
    </r>
  </si>
  <si>
    <r>
      <t>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vertAlign val="superscript"/>
        <sz val="11"/>
        <color indexed="8"/>
        <rFont val="Calibri"/>
        <family val="2"/>
        <charset val="204"/>
      </rPr>
      <t>k+1</t>
    </r>
  </si>
  <si>
    <r>
      <t>|x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vertAlign val="superscript"/>
        <sz val="11"/>
        <color indexed="8"/>
        <rFont val="Calibri"/>
        <family val="2"/>
        <charset val="204"/>
      </rPr>
      <t>k+1</t>
    </r>
    <r>
      <rPr>
        <i/>
        <sz val="11"/>
        <color indexed="8"/>
        <rFont val="Calibri"/>
        <family val="2"/>
        <charset val="204"/>
      </rPr>
      <t>-x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vertAlign val="superscript"/>
        <sz val="11"/>
        <color indexed="8"/>
        <rFont val="Calibri"/>
        <family val="2"/>
        <charset val="204"/>
      </rPr>
      <t>k</t>
    </r>
    <r>
      <rPr>
        <i/>
        <sz val="11"/>
        <color indexed="8"/>
        <rFont val="Calibri"/>
        <family val="2"/>
        <charset val="204"/>
      </rPr>
      <t>|</t>
    </r>
  </si>
  <si>
    <r>
      <t>|x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vertAlign val="superscript"/>
        <sz val="11"/>
        <color indexed="8"/>
        <rFont val="Calibri"/>
        <family val="2"/>
        <charset val="204"/>
      </rPr>
      <t>k+1</t>
    </r>
    <r>
      <rPr>
        <i/>
        <sz val="11"/>
        <color indexed="8"/>
        <rFont val="Calibri"/>
        <family val="2"/>
        <charset val="204"/>
      </rPr>
      <t>-x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vertAlign val="superscript"/>
        <sz val="11"/>
        <color indexed="8"/>
        <rFont val="Calibri"/>
        <family val="2"/>
        <charset val="204"/>
      </rPr>
      <t>k</t>
    </r>
    <r>
      <rPr>
        <i/>
        <sz val="11"/>
        <color indexed="8"/>
        <rFont val="Calibri"/>
        <family val="2"/>
        <charset val="204"/>
      </rPr>
      <t>|</t>
    </r>
  </si>
  <si>
    <r>
      <t>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sz val="11"/>
        <color indexed="8"/>
        <rFont val="Calibri"/>
        <family val="2"/>
        <charset val="204"/>
      </rPr>
      <t>=f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sz val="11"/>
        <color indexed="8"/>
        <rFont val="Calibri"/>
        <family val="2"/>
        <charset val="204"/>
      </rPr>
      <t>(x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)</t>
    </r>
  </si>
  <si>
    <r>
      <t>x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=f</t>
    </r>
    <r>
      <rPr>
        <i/>
        <vertAlign val="subscript"/>
        <sz val="11"/>
        <color indexed="8"/>
        <rFont val="Calibri"/>
        <family val="2"/>
        <charset val="204"/>
      </rPr>
      <t>2</t>
    </r>
    <r>
      <rPr>
        <i/>
        <sz val="11"/>
        <color indexed="8"/>
        <rFont val="Calibri"/>
        <family val="2"/>
        <charset val="204"/>
      </rPr>
      <t>(x</t>
    </r>
    <r>
      <rPr>
        <i/>
        <vertAlign val="subscript"/>
        <sz val="11"/>
        <color indexed="8"/>
        <rFont val="Calibri"/>
        <family val="2"/>
        <charset val="204"/>
      </rPr>
      <t>1</t>
    </r>
    <r>
      <rPr>
        <i/>
        <sz val="11"/>
        <color indexed="8"/>
        <rFont val="Calibri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</si>
</sst>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i/>
      <vertAlign val="subscript"/>
      <sz val="11"/>
      <color indexed="8"/>
      <name val="Calibri"/>
      <family val="2"/>
      <charset val="204"/>
    </font>
    <font>
      <i/>
      <vertAlign val="superscript"/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11" Type="http://schemas.openxmlformats.org/officeDocument/2006/relationships/image" Target="../media/image22.emf"/><Relationship Id="rId5" Type="http://schemas.openxmlformats.org/officeDocument/2006/relationships/image" Target="../media/image16.emf"/><Relationship Id="rId10" Type="http://schemas.openxmlformats.org/officeDocument/2006/relationships/image" Target="../media/image21.emf"/><Relationship Id="rId4" Type="http://schemas.openxmlformats.org/officeDocument/2006/relationships/image" Target="../media/image15.emf"/><Relationship Id="rId9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361950</xdr:colOff>
      <xdr:row>0</xdr:row>
      <xdr:rowOff>209550</xdr:rowOff>
    </xdr:to>
    <xdr:sp macro="" textlink="">
      <xdr:nvSpPr>
        <xdr:cNvPr id="1038" name="Object 1" hidden="1"/>
        <xdr:cNvSpPr>
          <a:spLocks noChangeArrowheads="1"/>
        </xdr:cNvSpPr>
      </xdr:nvSpPr>
      <xdr:spPr bwMode="auto">
        <a:xfrm>
          <a:off x="581025" y="381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0</xdr:row>
      <xdr:rowOff>19050</xdr:rowOff>
    </xdr:from>
    <xdr:to>
      <xdr:col>2</xdr:col>
      <xdr:colOff>400050</xdr:colOff>
      <xdr:row>0</xdr:row>
      <xdr:rowOff>190500</xdr:rowOff>
    </xdr:to>
    <xdr:sp macro="" textlink="">
      <xdr:nvSpPr>
        <xdr:cNvPr id="1039" name="Object 2" hidden="1"/>
        <xdr:cNvSpPr>
          <a:spLocks noChangeArrowheads="1"/>
        </xdr:cNvSpPr>
      </xdr:nvSpPr>
      <xdr:spPr bwMode="auto">
        <a:xfrm>
          <a:off x="1143000" y="19050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47625</xdr:rowOff>
    </xdr:from>
    <xdr:to>
      <xdr:col>3</xdr:col>
      <xdr:colOff>561975</xdr:colOff>
      <xdr:row>0</xdr:row>
      <xdr:rowOff>238125</xdr:rowOff>
    </xdr:to>
    <xdr:sp macro="" textlink="">
      <xdr:nvSpPr>
        <xdr:cNvPr id="1040" name="Object 3" hidden="1"/>
        <xdr:cNvSpPr>
          <a:spLocks noChangeArrowheads="1"/>
        </xdr:cNvSpPr>
      </xdr:nvSpPr>
      <xdr:spPr bwMode="auto">
        <a:xfrm>
          <a:off x="1609725" y="47625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0</xdr:row>
      <xdr:rowOff>47625</xdr:rowOff>
    </xdr:from>
    <xdr:to>
      <xdr:col>4</xdr:col>
      <xdr:colOff>638175</xdr:colOff>
      <xdr:row>0</xdr:row>
      <xdr:rowOff>238125</xdr:rowOff>
    </xdr:to>
    <xdr:sp macro="" textlink="">
      <xdr:nvSpPr>
        <xdr:cNvPr id="1041" name="Object 4" hidden="1"/>
        <xdr:cNvSpPr>
          <a:spLocks noChangeArrowheads="1"/>
        </xdr:cNvSpPr>
      </xdr:nvSpPr>
      <xdr:spPr bwMode="auto">
        <a:xfrm>
          <a:off x="2343150" y="47625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0</xdr:row>
      <xdr:rowOff>57150</xdr:rowOff>
    </xdr:from>
    <xdr:to>
      <xdr:col>5</xdr:col>
      <xdr:colOff>342900</xdr:colOff>
      <xdr:row>0</xdr:row>
      <xdr:rowOff>219075</xdr:rowOff>
    </xdr:to>
    <xdr:sp macro="" textlink="">
      <xdr:nvSpPr>
        <xdr:cNvPr id="1042" name="Object 5" hidden="1"/>
        <xdr:cNvSpPr>
          <a:spLocks noChangeArrowheads="1"/>
        </xdr:cNvSpPr>
      </xdr:nvSpPr>
      <xdr:spPr bwMode="auto">
        <a:xfrm>
          <a:off x="3181350" y="57150"/>
          <a:ext cx="133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0</xdr:row>
      <xdr:rowOff>28575</xdr:rowOff>
    </xdr:from>
    <xdr:to>
      <xdr:col>6</xdr:col>
      <xdr:colOff>590550</xdr:colOff>
      <xdr:row>0</xdr:row>
      <xdr:rowOff>257175</xdr:rowOff>
    </xdr:to>
    <xdr:sp macro="" textlink="">
      <xdr:nvSpPr>
        <xdr:cNvPr id="1043" name="Object 7" hidden="1"/>
        <xdr:cNvSpPr>
          <a:spLocks noChangeArrowheads="1"/>
        </xdr:cNvSpPr>
      </xdr:nvSpPr>
      <xdr:spPr bwMode="auto">
        <a:xfrm>
          <a:off x="3638550" y="285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0</xdr:row>
      <xdr:rowOff>28575</xdr:rowOff>
    </xdr:from>
    <xdr:to>
      <xdr:col>7</xdr:col>
      <xdr:colOff>571500</xdr:colOff>
      <xdr:row>0</xdr:row>
      <xdr:rowOff>257175</xdr:rowOff>
    </xdr:to>
    <xdr:sp macro="" textlink="">
      <xdr:nvSpPr>
        <xdr:cNvPr id="1044" name="Object 8" hidden="1"/>
        <xdr:cNvSpPr>
          <a:spLocks noChangeArrowheads="1"/>
        </xdr:cNvSpPr>
      </xdr:nvSpPr>
      <xdr:spPr bwMode="auto">
        <a:xfrm>
          <a:off x="4314825" y="28575"/>
          <a:ext cx="514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0</xdr:row>
      <xdr:rowOff>47625</xdr:rowOff>
    </xdr:from>
    <xdr:to>
      <xdr:col>8</xdr:col>
      <xdr:colOff>552450</xdr:colOff>
      <xdr:row>0</xdr:row>
      <xdr:rowOff>238125</xdr:rowOff>
    </xdr:to>
    <xdr:sp macro="" textlink="">
      <xdr:nvSpPr>
        <xdr:cNvPr id="1045" name="Object 9" hidden="1"/>
        <xdr:cNvSpPr>
          <a:spLocks noChangeArrowheads="1"/>
        </xdr:cNvSpPr>
      </xdr:nvSpPr>
      <xdr:spPr bwMode="auto">
        <a:xfrm>
          <a:off x="4933950" y="47625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0</xdr:row>
      <xdr:rowOff>19050</xdr:rowOff>
    </xdr:from>
    <xdr:to>
      <xdr:col>9</xdr:col>
      <xdr:colOff>571500</xdr:colOff>
      <xdr:row>0</xdr:row>
      <xdr:rowOff>247650</xdr:rowOff>
    </xdr:to>
    <xdr:sp macro="" textlink="">
      <xdr:nvSpPr>
        <xdr:cNvPr id="1046" name="Object 11" hidden="1"/>
        <xdr:cNvSpPr>
          <a:spLocks noChangeArrowheads="1"/>
        </xdr:cNvSpPr>
      </xdr:nvSpPr>
      <xdr:spPr bwMode="auto">
        <a:xfrm>
          <a:off x="5562600" y="1905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257175</xdr:colOff>
      <xdr:row>0</xdr:row>
      <xdr:rowOff>47625</xdr:rowOff>
    </xdr:from>
    <xdr:to>
      <xdr:col>10</xdr:col>
      <xdr:colOff>390525</xdr:colOff>
      <xdr:row>0</xdr:row>
      <xdr:rowOff>219075</xdr:rowOff>
    </xdr:to>
    <xdr:sp macro="" textlink="">
      <xdr:nvSpPr>
        <xdr:cNvPr id="1047" name="Object 12" hidden="1"/>
        <xdr:cNvSpPr>
          <a:spLocks noChangeArrowheads="1"/>
        </xdr:cNvSpPr>
      </xdr:nvSpPr>
      <xdr:spPr bwMode="auto">
        <a:xfrm>
          <a:off x="6372225" y="47625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219075</xdr:colOff>
      <xdr:row>0</xdr:row>
      <xdr:rowOff>47625</xdr:rowOff>
    </xdr:from>
    <xdr:to>
      <xdr:col>11</xdr:col>
      <xdr:colOff>361950</xdr:colOff>
      <xdr:row>0</xdr:row>
      <xdr:rowOff>219075</xdr:rowOff>
    </xdr:to>
    <xdr:sp macro="" textlink="">
      <xdr:nvSpPr>
        <xdr:cNvPr id="1048" name="Object 13" hidden="1"/>
        <xdr:cNvSpPr>
          <a:spLocks noChangeArrowheads="1"/>
        </xdr:cNvSpPr>
      </xdr:nvSpPr>
      <xdr:spPr bwMode="auto">
        <a:xfrm>
          <a:off x="6953250" y="47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0</xdr:row>
      <xdr:rowOff>38100</xdr:rowOff>
    </xdr:from>
    <xdr:to>
      <xdr:col>1</xdr:col>
      <xdr:colOff>361950</xdr:colOff>
      <xdr:row>0</xdr:row>
      <xdr:rowOff>209550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123825" cy="171450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19050</xdr:rowOff>
    </xdr:from>
    <xdr:to>
      <xdr:col>2</xdr:col>
      <xdr:colOff>400050</xdr:colOff>
      <xdr:row>0</xdr:row>
      <xdr:rowOff>190500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9050"/>
          <a:ext cx="133350" cy="171450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0</xdr:row>
      <xdr:rowOff>47625</xdr:rowOff>
    </xdr:from>
    <xdr:to>
      <xdr:col>3</xdr:col>
      <xdr:colOff>561975</xdr:colOff>
      <xdr:row>0</xdr:row>
      <xdr:rowOff>238125</xdr:rowOff>
    </xdr:to>
    <xdr:pic>
      <xdr:nvPicPr>
        <xdr:cNvPr id="1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47625"/>
          <a:ext cx="466725" cy="190500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47625</xdr:rowOff>
    </xdr:from>
    <xdr:to>
      <xdr:col>4</xdr:col>
      <xdr:colOff>638175</xdr:colOff>
      <xdr:row>0</xdr:row>
      <xdr:rowOff>238125</xdr:rowOff>
    </xdr:to>
    <xdr:pic>
      <xdr:nvPicPr>
        <xdr:cNvPr id="1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47625"/>
          <a:ext cx="495300" cy="190500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0</xdr:row>
      <xdr:rowOff>57150</xdr:rowOff>
    </xdr:from>
    <xdr:to>
      <xdr:col>5</xdr:col>
      <xdr:colOff>342900</xdr:colOff>
      <xdr:row>0</xdr:row>
      <xdr:rowOff>219075</xdr:rowOff>
    </xdr:to>
    <xdr:pic>
      <xdr:nvPicPr>
        <xdr:cNvPr id="1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"/>
          <a:ext cx="133350" cy="161925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0</xdr:row>
      <xdr:rowOff>28575</xdr:rowOff>
    </xdr:from>
    <xdr:to>
      <xdr:col>6</xdr:col>
      <xdr:colOff>590550</xdr:colOff>
      <xdr:row>0</xdr:row>
      <xdr:rowOff>257175</xdr:rowOff>
    </xdr:to>
    <xdr:pic>
      <xdr:nvPicPr>
        <xdr:cNvPr id="10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8575"/>
          <a:ext cx="466725" cy="228600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0</xdr:row>
      <xdr:rowOff>28575</xdr:rowOff>
    </xdr:from>
    <xdr:to>
      <xdr:col>7</xdr:col>
      <xdr:colOff>571500</xdr:colOff>
      <xdr:row>0</xdr:row>
      <xdr:rowOff>257175</xdr:rowOff>
    </xdr:to>
    <xdr:pic>
      <xdr:nvPicPr>
        <xdr:cNvPr id="105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8575"/>
          <a:ext cx="514350" cy="228600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0</xdr:row>
      <xdr:rowOff>47625</xdr:rowOff>
    </xdr:from>
    <xdr:to>
      <xdr:col>8</xdr:col>
      <xdr:colOff>552450</xdr:colOff>
      <xdr:row>0</xdr:row>
      <xdr:rowOff>238125</xdr:rowOff>
    </xdr:to>
    <xdr:pic>
      <xdr:nvPicPr>
        <xdr:cNvPr id="10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47625"/>
          <a:ext cx="495300" cy="190500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0</xdr:row>
      <xdr:rowOff>19050</xdr:rowOff>
    </xdr:from>
    <xdr:to>
      <xdr:col>9</xdr:col>
      <xdr:colOff>571500</xdr:colOff>
      <xdr:row>0</xdr:row>
      <xdr:rowOff>247650</xdr:rowOff>
    </xdr:to>
    <xdr:pic>
      <xdr:nvPicPr>
        <xdr:cNvPr id="10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9050"/>
          <a:ext cx="504825" cy="228600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0</xdr:row>
      <xdr:rowOff>47625</xdr:rowOff>
    </xdr:from>
    <xdr:to>
      <xdr:col>10</xdr:col>
      <xdr:colOff>390525</xdr:colOff>
      <xdr:row>0</xdr:row>
      <xdr:rowOff>219075</xdr:rowOff>
    </xdr:to>
    <xdr:pic>
      <xdr:nvPicPr>
        <xdr:cNvPr id="105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7625"/>
          <a:ext cx="133350" cy="171450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47625</xdr:rowOff>
    </xdr:from>
    <xdr:to>
      <xdr:col>11</xdr:col>
      <xdr:colOff>361950</xdr:colOff>
      <xdr:row>0</xdr:row>
      <xdr:rowOff>219075</xdr:rowOff>
    </xdr:to>
    <xdr:pic>
      <xdr:nvPicPr>
        <xdr:cNvPr id="105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47625"/>
          <a:ext cx="142875" cy="171450"/>
        </a:xfrm>
        <a:prstGeom prst="rect">
          <a:avLst/>
        </a:prstGeom>
        <a:solidFill>
          <a:srgbClr val="DDD9C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0</xdr:row>
      <xdr:rowOff>38100</xdr:rowOff>
    </xdr:from>
    <xdr:to>
      <xdr:col>1</xdr:col>
      <xdr:colOff>361950</xdr:colOff>
      <xdr:row>0</xdr:row>
      <xdr:rowOff>209550</xdr:rowOff>
    </xdr:to>
    <xdr:sp macro="" textlink="">
      <xdr:nvSpPr>
        <xdr:cNvPr id="1060" name="Object 1" hidden="1"/>
        <xdr:cNvSpPr>
          <a:spLocks noChangeArrowheads="1"/>
        </xdr:cNvSpPr>
      </xdr:nvSpPr>
      <xdr:spPr bwMode="auto">
        <a:xfrm>
          <a:off x="581025" y="381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0</xdr:row>
      <xdr:rowOff>19050</xdr:rowOff>
    </xdr:from>
    <xdr:to>
      <xdr:col>2</xdr:col>
      <xdr:colOff>400050</xdr:colOff>
      <xdr:row>0</xdr:row>
      <xdr:rowOff>190500</xdr:rowOff>
    </xdr:to>
    <xdr:sp macro="" textlink="">
      <xdr:nvSpPr>
        <xdr:cNvPr id="1061" name="Object 2" hidden="1"/>
        <xdr:cNvSpPr>
          <a:spLocks noChangeArrowheads="1"/>
        </xdr:cNvSpPr>
      </xdr:nvSpPr>
      <xdr:spPr bwMode="auto">
        <a:xfrm>
          <a:off x="1143000" y="19050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47625</xdr:rowOff>
    </xdr:from>
    <xdr:to>
      <xdr:col>3</xdr:col>
      <xdr:colOff>561975</xdr:colOff>
      <xdr:row>0</xdr:row>
      <xdr:rowOff>238125</xdr:rowOff>
    </xdr:to>
    <xdr:sp macro="" textlink="">
      <xdr:nvSpPr>
        <xdr:cNvPr id="1062" name="Object 3" hidden="1"/>
        <xdr:cNvSpPr>
          <a:spLocks noChangeArrowheads="1"/>
        </xdr:cNvSpPr>
      </xdr:nvSpPr>
      <xdr:spPr bwMode="auto">
        <a:xfrm>
          <a:off x="1609725" y="47625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0</xdr:row>
      <xdr:rowOff>47625</xdr:rowOff>
    </xdr:from>
    <xdr:to>
      <xdr:col>4</xdr:col>
      <xdr:colOff>638175</xdr:colOff>
      <xdr:row>0</xdr:row>
      <xdr:rowOff>238125</xdr:rowOff>
    </xdr:to>
    <xdr:sp macro="" textlink="">
      <xdr:nvSpPr>
        <xdr:cNvPr id="1063" name="Object 4" hidden="1"/>
        <xdr:cNvSpPr>
          <a:spLocks noChangeArrowheads="1"/>
        </xdr:cNvSpPr>
      </xdr:nvSpPr>
      <xdr:spPr bwMode="auto">
        <a:xfrm>
          <a:off x="2343150" y="47625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0</xdr:row>
      <xdr:rowOff>57150</xdr:rowOff>
    </xdr:from>
    <xdr:to>
      <xdr:col>5</xdr:col>
      <xdr:colOff>342900</xdr:colOff>
      <xdr:row>0</xdr:row>
      <xdr:rowOff>219075</xdr:rowOff>
    </xdr:to>
    <xdr:sp macro="" textlink="">
      <xdr:nvSpPr>
        <xdr:cNvPr id="1064" name="Object 5" hidden="1"/>
        <xdr:cNvSpPr>
          <a:spLocks noChangeArrowheads="1"/>
        </xdr:cNvSpPr>
      </xdr:nvSpPr>
      <xdr:spPr bwMode="auto">
        <a:xfrm>
          <a:off x="3181350" y="57150"/>
          <a:ext cx="133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0</xdr:row>
      <xdr:rowOff>28575</xdr:rowOff>
    </xdr:from>
    <xdr:to>
      <xdr:col>6</xdr:col>
      <xdr:colOff>590550</xdr:colOff>
      <xdr:row>0</xdr:row>
      <xdr:rowOff>257175</xdr:rowOff>
    </xdr:to>
    <xdr:sp macro="" textlink="">
      <xdr:nvSpPr>
        <xdr:cNvPr id="1065" name="Object 7" hidden="1"/>
        <xdr:cNvSpPr>
          <a:spLocks noChangeArrowheads="1"/>
        </xdr:cNvSpPr>
      </xdr:nvSpPr>
      <xdr:spPr bwMode="auto">
        <a:xfrm>
          <a:off x="3638550" y="285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0</xdr:row>
      <xdr:rowOff>28575</xdr:rowOff>
    </xdr:from>
    <xdr:to>
      <xdr:col>7</xdr:col>
      <xdr:colOff>571500</xdr:colOff>
      <xdr:row>0</xdr:row>
      <xdr:rowOff>257175</xdr:rowOff>
    </xdr:to>
    <xdr:sp macro="" textlink="">
      <xdr:nvSpPr>
        <xdr:cNvPr id="1066" name="Object 8" hidden="1"/>
        <xdr:cNvSpPr>
          <a:spLocks noChangeArrowheads="1"/>
        </xdr:cNvSpPr>
      </xdr:nvSpPr>
      <xdr:spPr bwMode="auto">
        <a:xfrm>
          <a:off x="4314825" y="28575"/>
          <a:ext cx="514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0</xdr:row>
      <xdr:rowOff>47625</xdr:rowOff>
    </xdr:from>
    <xdr:to>
      <xdr:col>8</xdr:col>
      <xdr:colOff>552450</xdr:colOff>
      <xdr:row>0</xdr:row>
      <xdr:rowOff>238125</xdr:rowOff>
    </xdr:to>
    <xdr:sp macro="" textlink="">
      <xdr:nvSpPr>
        <xdr:cNvPr id="1067" name="Object 9" hidden="1"/>
        <xdr:cNvSpPr>
          <a:spLocks noChangeArrowheads="1"/>
        </xdr:cNvSpPr>
      </xdr:nvSpPr>
      <xdr:spPr bwMode="auto">
        <a:xfrm>
          <a:off x="4933950" y="47625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0</xdr:row>
      <xdr:rowOff>19050</xdr:rowOff>
    </xdr:from>
    <xdr:to>
      <xdr:col>9</xdr:col>
      <xdr:colOff>571500</xdr:colOff>
      <xdr:row>0</xdr:row>
      <xdr:rowOff>247650</xdr:rowOff>
    </xdr:to>
    <xdr:sp macro="" textlink="">
      <xdr:nvSpPr>
        <xdr:cNvPr id="1068" name="Object 11" hidden="1"/>
        <xdr:cNvSpPr>
          <a:spLocks noChangeArrowheads="1"/>
        </xdr:cNvSpPr>
      </xdr:nvSpPr>
      <xdr:spPr bwMode="auto">
        <a:xfrm>
          <a:off x="5562600" y="1905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257175</xdr:colOff>
      <xdr:row>0</xdr:row>
      <xdr:rowOff>47625</xdr:rowOff>
    </xdr:from>
    <xdr:to>
      <xdr:col>10</xdr:col>
      <xdr:colOff>390525</xdr:colOff>
      <xdr:row>0</xdr:row>
      <xdr:rowOff>219075</xdr:rowOff>
    </xdr:to>
    <xdr:sp macro="" textlink="">
      <xdr:nvSpPr>
        <xdr:cNvPr id="1069" name="Object 12" hidden="1"/>
        <xdr:cNvSpPr>
          <a:spLocks noChangeArrowheads="1"/>
        </xdr:cNvSpPr>
      </xdr:nvSpPr>
      <xdr:spPr bwMode="auto">
        <a:xfrm>
          <a:off x="6372225" y="47625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219075</xdr:colOff>
      <xdr:row>0</xdr:row>
      <xdr:rowOff>47625</xdr:rowOff>
    </xdr:from>
    <xdr:to>
      <xdr:col>11</xdr:col>
      <xdr:colOff>361950</xdr:colOff>
      <xdr:row>0</xdr:row>
      <xdr:rowOff>219075</xdr:rowOff>
    </xdr:to>
    <xdr:sp macro="" textlink="">
      <xdr:nvSpPr>
        <xdr:cNvPr id="1070" name="Object 13" hidden="1"/>
        <xdr:cNvSpPr>
          <a:spLocks noChangeArrowheads="1"/>
        </xdr:cNvSpPr>
      </xdr:nvSpPr>
      <xdr:spPr bwMode="auto">
        <a:xfrm>
          <a:off x="6953250" y="47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0</xdr:row>
      <xdr:rowOff>38100</xdr:rowOff>
    </xdr:from>
    <xdr:to>
      <xdr:col>1</xdr:col>
      <xdr:colOff>361950</xdr:colOff>
      <xdr:row>0</xdr:row>
      <xdr:rowOff>209550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19050</xdr:rowOff>
    </xdr:from>
    <xdr:to>
      <xdr:col>2</xdr:col>
      <xdr:colOff>400050</xdr:colOff>
      <xdr:row>0</xdr:row>
      <xdr:rowOff>190500</xdr:rowOff>
    </xdr:to>
    <xdr:pic>
      <xdr:nvPicPr>
        <xdr:cNvPr id="10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9050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0</xdr:row>
      <xdr:rowOff>47625</xdr:rowOff>
    </xdr:from>
    <xdr:to>
      <xdr:col>3</xdr:col>
      <xdr:colOff>561975</xdr:colOff>
      <xdr:row>0</xdr:row>
      <xdr:rowOff>238125</xdr:rowOff>
    </xdr:to>
    <xdr:pic>
      <xdr:nvPicPr>
        <xdr:cNvPr id="107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47625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47625</xdr:rowOff>
    </xdr:from>
    <xdr:to>
      <xdr:col>4</xdr:col>
      <xdr:colOff>638175</xdr:colOff>
      <xdr:row>0</xdr:row>
      <xdr:rowOff>238125</xdr:rowOff>
    </xdr:to>
    <xdr:pic>
      <xdr:nvPicPr>
        <xdr:cNvPr id="1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47625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0</xdr:row>
      <xdr:rowOff>57150</xdr:rowOff>
    </xdr:from>
    <xdr:to>
      <xdr:col>5</xdr:col>
      <xdr:colOff>342900</xdr:colOff>
      <xdr:row>0</xdr:row>
      <xdr:rowOff>219075</xdr:rowOff>
    </xdr:to>
    <xdr:pic>
      <xdr:nvPicPr>
        <xdr:cNvPr id="10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"/>
          <a:ext cx="133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0</xdr:row>
      <xdr:rowOff>28575</xdr:rowOff>
    </xdr:from>
    <xdr:to>
      <xdr:col>6</xdr:col>
      <xdr:colOff>590550</xdr:colOff>
      <xdr:row>0</xdr:row>
      <xdr:rowOff>257175</xdr:rowOff>
    </xdr:to>
    <xdr:pic>
      <xdr:nvPicPr>
        <xdr:cNvPr id="10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85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0</xdr:row>
      <xdr:rowOff>28575</xdr:rowOff>
    </xdr:from>
    <xdr:to>
      <xdr:col>7</xdr:col>
      <xdr:colOff>571500</xdr:colOff>
      <xdr:row>0</xdr:row>
      <xdr:rowOff>257175</xdr:rowOff>
    </xdr:to>
    <xdr:pic>
      <xdr:nvPicPr>
        <xdr:cNvPr id="107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8575"/>
          <a:ext cx="514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0</xdr:row>
      <xdr:rowOff>47625</xdr:rowOff>
    </xdr:from>
    <xdr:to>
      <xdr:col>8</xdr:col>
      <xdr:colOff>552450</xdr:colOff>
      <xdr:row>0</xdr:row>
      <xdr:rowOff>238125</xdr:rowOff>
    </xdr:to>
    <xdr:pic>
      <xdr:nvPicPr>
        <xdr:cNvPr id="107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47625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0</xdr:row>
      <xdr:rowOff>19050</xdr:rowOff>
    </xdr:from>
    <xdr:to>
      <xdr:col>9</xdr:col>
      <xdr:colOff>571500</xdr:colOff>
      <xdr:row>0</xdr:row>
      <xdr:rowOff>247650</xdr:rowOff>
    </xdr:to>
    <xdr:pic>
      <xdr:nvPicPr>
        <xdr:cNvPr id="10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905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0</xdr:row>
      <xdr:rowOff>47625</xdr:rowOff>
    </xdr:from>
    <xdr:to>
      <xdr:col>10</xdr:col>
      <xdr:colOff>390525</xdr:colOff>
      <xdr:row>0</xdr:row>
      <xdr:rowOff>219075</xdr:rowOff>
    </xdr:to>
    <xdr:pic>
      <xdr:nvPicPr>
        <xdr:cNvPr id="108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7625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47625</xdr:rowOff>
    </xdr:from>
    <xdr:to>
      <xdr:col>11</xdr:col>
      <xdr:colOff>361950</xdr:colOff>
      <xdr:row>0</xdr:row>
      <xdr:rowOff>219075</xdr:rowOff>
    </xdr:to>
    <xdr:pic>
      <xdr:nvPicPr>
        <xdr:cNvPr id="108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47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0</xdr:row>
      <xdr:rowOff>38100</xdr:rowOff>
    </xdr:from>
    <xdr:to>
      <xdr:col>1</xdr:col>
      <xdr:colOff>361950</xdr:colOff>
      <xdr:row>0</xdr:row>
      <xdr:rowOff>209550</xdr:rowOff>
    </xdr:to>
    <xdr:sp macro="" textlink="">
      <xdr:nvSpPr>
        <xdr:cNvPr id="1082" name="Object 1" hidden="1"/>
        <xdr:cNvSpPr>
          <a:spLocks noChangeArrowheads="1"/>
        </xdr:cNvSpPr>
      </xdr:nvSpPr>
      <xdr:spPr bwMode="auto">
        <a:xfrm>
          <a:off x="581025" y="381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0</xdr:row>
      <xdr:rowOff>19050</xdr:rowOff>
    </xdr:from>
    <xdr:to>
      <xdr:col>2</xdr:col>
      <xdr:colOff>400050</xdr:colOff>
      <xdr:row>0</xdr:row>
      <xdr:rowOff>190500</xdr:rowOff>
    </xdr:to>
    <xdr:sp macro="" textlink="">
      <xdr:nvSpPr>
        <xdr:cNvPr id="1083" name="Object 2" hidden="1"/>
        <xdr:cNvSpPr>
          <a:spLocks noChangeArrowheads="1"/>
        </xdr:cNvSpPr>
      </xdr:nvSpPr>
      <xdr:spPr bwMode="auto">
        <a:xfrm>
          <a:off x="1143000" y="19050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47625</xdr:rowOff>
    </xdr:from>
    <xdr:to>
      <xdr:col>3</xdr:col>
      <xdr:colOff>561975</xdr:colOff>
      <xdr:row>0</xdr:row>
      <xdr:rowOff>238125</xdr:rowOff>
    </xdr:to>
    <xdr:sp macro="" textlink="">
      <xdr:nvSpPr>
        <xdr:cNvPr id="1084" name="Object 3" hidden="1"/>
        <xdr:cNvSpPr>
          <a:spLocks noChangeArrowheads="1"/>
        </xdr:cNvSpPr>
      </xdr:nvSpPr>
      <xdr:spPr bwMode="auto">
        <a:xfrm>
          <a:off x="1609725" y="47625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0</xdr:row>
      <xdr:rowOff>47625</xdr:rowOff>
    </xdr:from>
    <xdr:to>
      <xdr:col>4</xdr:col>
      <xdr:colOff>638175</xdr:colOff>
      <xdr:row>0</xdr:row>
      <xdr:rowOff>238125</xdr:rowOff>
    </xdr:to>
    <xdr:sp macro="" textlink="">
      <xdr:nvSpPr>
        <xdr:cNvPr id="1085" name="Object 4" hidden="1"/>
        <xdr:cNvSpPr>
          <a:spLocks noChangeArrowheads="1"/>
        </xdr:cNvSpPr>
      </xdr:nvSpPr>
      <xdr:spPr bwMode="auto">
        <a:xfrm>
          <a:off x="2343150" y="47625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0</xdr:row>
      <xdr:rowOff>57150</xdr:rowOff>
    </xdr:from>
    <xdr:to>
      <xdr:col>5</xdr:col>
      <xdr:colOff>342900</xdr:colOff>
      <xdr:row>0</xdr:row>
      <xdr:rowOff>219075</xdr:rowOff>
    </xdr:to>
    <xdr:sp macro="" textlink="">
      <xdr:nvSpPr>
        <xdr:cNvPr id="1086" name="Object 5" hidden="1"/>
        <xdr:cNvSpPr>
          <a:spLocks noChangeArrowheads="1"/>
        </xdr:cNvSpPr>
      </xdr:nvSpPr>
      <xdr:spPr bwMode="auto">
        <a:xfrm>
          <a:off x="3181350" y="57150"/>
          <a:ext cx="133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0</xdr:row>
      <xdr:rowOff>28575</xdr:rowOff>
    </xdr:from>
    <xdr:to>
      <xdr:col>6</xdr:col>
      <xdr:colOff>590550</xdr:colOff>
      <xdr:row>0</xdr:row>
      <xdr:rowOff>257175</xdr:rowOff>
    </xdr:to>
    <xdr:sp macro="" textlink="">
      <xdr:nvSpPr>
        <xdr:cNvPr id="1087" name="Object 7" hidden="1"/>
        <xdr:cNvSpPr>
          <a:spLocks noChangeArrowheads="1"/>
        </xdr:cNvSpPr>
      </xdr:nvSpPr>
      <xdr:spPr bwMode="auto">
        <a:xfrm>
          <a:off x="3638550" y="285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0</xdr:row>
      <xdr:rowOff>28575</xdr:rowOff>
    </xdr:from>
    <xdr:to>
      <xdr:col>7</xdr:col>
      <xdr:colOff>571500</xdr:colOff>
      <xdr:row>0</xdr:row>
      <xdr:rowOff>257175</xdr:rowOff>
    </xdr:to>
    <xdr:sp macro="" textlink="">
      <xdr:nvSpPr>
        <xdr:cNvPr id="1088" name="Object 8" hidden="1"/>
        <xdr:cNvSpPr>
          <a:spLocks noChangeArrowheads="1"/>
        </xdr:cNvSpPr>
      </xdr:nvSpPr>
      <xdr:spPr bwMode="auto">
        <a:xfrm>
          <a:off x="4314825" y="28575"/>
          <a:ext cx="514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0</xdr:row>
      <xdr:rowOff>47625</xdr:rowOff>
    </xdr:from>
    <xdr:to>
      <xdr:col>8</xdr:col>
      <xdr:colOff>552450</xdr:colOff>
      <xdr:row>0</xdr:row>
      <xdr:rowOff>238125</xdr:rowOff>
    </xdr:to>
    <xdr:sp macro="" textlink="">
      <xdr:nvSpPr>
        <xdr:cNvPr id="1089" name="Object 9" hidden="1"/>
        <xdr:cNvSpPr>
          <a:spLocks noChangeArrowheads="1"/>
        </xdr:cNvSpPr>
      </xdr:nvSpPr>
      <xdr:spPr bwMode="auto">
        <a:xfrm>
          <a:off x="4933950" y="47625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0</xdr:row>
      <xdr:rowOff>19050</xdr:rowOff>
    </xdr:from>
    <xdr:to>
      <xdr:col>9</xdr:col>
      <xdr:colOff>571500</xdr:colOff>
      <xdr:row>0</xdr:row>
      <xdr:rowOff>247650</xdr:rowOff>
    </xdr:to>
    <xdr:sp macro="" textlink="">
      <xdr:nvSpPr>
        <xdr:cNvPr id="1090" name="Object 11" hidden="1"/>
        <xdr:cNvSpPr>
          <a:spLocks noChangeArrowheads="1"/>
        </xdr:cNvSpPr>
      </xdr:nvSpPr>
      <xdr:spPr bwMode="auto">
        <a:xfrm>
          <a:off x="5562600" y="1905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257175</xdr:colOff>
      <xdr:row>0</xdr:row>
      <xdr:rowOff>47625</xdr:rowOff>
    </xdr:from>
    <xdr:to>
      <xdr:col>10</xdr:col>
      <xdr:colOff>390525</xdr:colOff>
      <xdr:row>0</xdr:row>
      <xdr:rowOff>219075</xdr:rowOff>
    </xdr:to>
    <xdr:sp macro="" textlink="">
      <xdr:nvSpPr>
        <xdr:cNvPr id="1091" name="Object 12" hidden="1"/>
        <xdr:cNvSpPr>
          <a:spLocks noChangeArrowheads="1"/>
        </xdr:cNvSpPr>
      </xdr:nvSpPr>
      <xdr:spPr bwMode="auto">
        <a:xfrm>
          <a:off x="6372225" y="47625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219075</xdr:colOff>
      <xdr:row>0</xdr:row>
      <xdr:rowOff>47625</xdr:rowOff>
    </xdr:from>
    <xdr:to>
      <xdr:col>11</xdr:col>
      <xdr:colOff>361950</xdr:colOff>
      <xdr:row>0</xdr:row>
      <xdr:rowOff>219075</xdr:rowOff>
    </xdr:to>
    <xdr:sp macro="" textlink="">
      <xdr:nvSpPr>
        <xdr:cNvPr id="1092" name="Object 13" hidden="1"/>
        <xdr:cNvSpPr>
          <a:spLocks noChangeArrowheads="1"/>
        </xdr:cNvSpPr>
      </xdr:nvSpPr>
      <xdr:spPr bwMode="auto">
        <a:xfrm>
          <a:off x="6953250" y="47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0</xdr:row>
      <xdr:rowOff>38100</xdr:rowOff>
    </xdr:from>
    <xdr:to>
      <xdr:col>1</xdr:col>
      <xdr:colOff>361950</xdr:colOff>
      <xdr:row>0</xdr:row>
      <xdr:rowOff>209550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19050</xdr:rowOff>
    </xdr:from>
    <xdr:to>
      <xdr:col>2</xdr:col>
      <xdr:colOff>400050</xdr:colOff>
      <xdr:row>0</xdr:row>
      <xdr:rowOff>190500</xdr:rowOff>
    </xdr:to>
    <xdr:pic>
      <xdr:nvPicPr>
        <xdr:cNvPr id="1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9050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0</xdr:row>
      <xdr:rowOff>47625</xdr:rowOff>
    </xdr:from>
    <xdr:to>
      <xdr:col>3</xdr:col>
      <xdr:colOff>561975</xdr:colOff>
      <xdr:row>0</xdr:row>
      <xdr:rowOff>238125</xdr:rowOff>
    </xdr:to>
    <xdr:pic>
      <xdr:nvPicPr>
        <xdr:cNvPr id="10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47625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47625</xdr:rowOff>
    </xdr:from>
    <xdr:to>
      <xdr:col>4</xdr:col>
      <xdr:colOff>638175</xdr:colOff>
      <xdr:row>0</xdr:row>
      <xdr:rowOff>238125</xdr:rowOff>
    </xdr:to>
    <xdr:pic>
      <xdr:nvPicPr>
        <xdr:cNvPr id="10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47625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0</xdr:row>
      <xdr:rowOff>57150</xdr:rowOff>
    </xdr:from>
    <xdr:to>
      <xdr:col>5</xdr:col>
      <xdr:colOff>342900</xdr:colOff>
      <xdr:row>0</xdr:row>
      <xdr:rowOff>219075</xdr:rowOff>
    </xdr:to>
    <xdr:pic>
      <xdr:nvPicPr>
        <xdr:cNvPr id="10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"/>
          <a:ext cx="133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0</xdr:row>
      <xdr:rowOff>28575</xdr:rowOff>
    </xdr:from>
    <xdr:to>
      <xdr:col>6</xdr:col>
      <xdr:colOff>590550</xdr:colOff>
      <xdr:row>0</xdr:row>
      <xdr:rowOff>257175</xdr:rowOff>
    </xdr:to>
    <xdr:pic>
      <xdr:nvPicPr>
        <xdr:cNvPr id="10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85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0</xdr:row>
      <xdr:rowOff>28575</xdr:rowOff>
    </xdr:from>
    <xdr:to>
      <xdr:col>7</xdr:col>
      <xdr:colOff>571500</xdr:colOff>
      <xdr:row>0</xdr:row>
      <xdr:rowOff>257175</xdr:rowOff>
    </xdr:to>
    <xdr:pic>
      <xdr:nvPicPr>
        <xdr:cNvPr id="109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8575"/>
          <a:ext cx="514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0</xdr:row>
      <xdr:rowOff>47625</xdr:rowOff>
    </xdr:from>
    <xdr:to>
      <xdr:col>8</xdr:col>
      <xdr:colOff>552450</xdr:colOff>
      <xdr:row>0</xdr:row>
      <xdr:rowOff>238125</xdr:rowOff>
    </xdr:to>
    <xdr:pic>
      <xdr:nvPicPr>
        <xdr:cNvPr id="11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47625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0</xdr:row>
      <xdr:rowOff>19050</xdr:rowOff>
    </xdr:from>
    <xdr:to>
      <xdr:col>9</xdr:col>
      <xdr:colOff>571500</xdr:colOff>
      <xdr:row>0</xdr:row>
      <xdr:rowOff>247650</xdr:rowOff>
    </xdr:to>
    <xdr:pic>
      <xdr:nvPicPr>
        <xdr:cNvPr id="11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905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0</xdr:row>
      <xdr:rowOff>47625</xdr:rowOff>
    </xdr:from>
    <xdr:to>
      <xdr:col>10</xdr:col>
      <xdr:colOff>390525</xdr:colOff>
      <xdr:row>0</xdr:row>
      <xdr:rowOff>219075</xdr:rowOff>
    </xdr:to>
    <xdr:pic>
      <xdr:nvPicPr>
        <xdr:cNvPr id="110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7625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47625</xdr:rowOff>
    </xdr:from>
    <xdr:to>
      <xdr:col>11</xdr:col>
      <xdr:colOff>361950</xdr:colOff>
      <xdr:row>0</xdr:row>
      <xdr:rowOff>219075</xdr:rowOff>
    </xdr:to>
    <xdr:pic>
      <xdr:nvPicPr>
        <xdr:cNvPr id="110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47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38100</xdr:rowOff>
        </xdr:from>
        <xdr:to>
          <xdr:col>1</xdr:col>
          <xdr:colOff>361950</xdr:colOff>
          <xdr:row>0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19050</xdr:rowOff>
        </xdr:from>
        <xdr:to>
          <xdr:col>2</xdr:col>
          <xdr:colOff>400050</xdr:colOff>
          <xdr:row>0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0</xdr:row>
          <xdr:rowOff>47625</xdr:rowOff>
        </xdr:from>
        <xdr:to>
          <xdr:col>3</xdr:col>
          <xdr:colOff>561975</xdr:colOff>
          <xdr:row>0</xdr:row>
          <xdr:rowOff>238125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0</xdr:row>
          <xdr:rowOff>47625</xdr:rowOff>
        </xdr:from>
        <xdr:to>
          <xdr:col>4</xdr:col>
          <xdr:colOff>638175</xdr:colOff>
          <xdr:row>0</xdr:row>
          <xdr:rowOff>238125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0</xdr:row>
          <xdr:rowOff>57150</xdr:rowOff>
        </xdr:from>
        <xdr:to>
          <xdr:col>5</xdr:col>
          <xdr:colOff>342900</xdr:colOff>
          <xdr:row>0</xdr:row>
          <xdr:rowOff>219075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0</xdr:row>
          <xdr:rowOff>28575</xdr:rowOff>
        </xdr:from>
        <xdr:to>
          <xdr:col>6</xdr:col>
          <xdr:colOff>590550</xdr:colOff>
          <xdr:row>0</xdr:row>
          <xdr:rowOff>257175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0</xdr:row>
          <xdr:rowOff>28575</xdr:rowOff>
        </xdr:from>
        <xdr:to>
          <xdr:col>7</xdr:col>
          <xdr:colOff>571500</xdr:colOff>
          <xdr:row>0</xdr:row>
          <xdr:rowOff>257175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0</xdr:row>
          <xdr:rowOff>47625</xdr:rowOff>
        </xdr:from>
        <xdr:to>
          <xdr:col>8</xdr:col>
          <xdr:colOff>552450</xdr:colOff>
          <xdr:row>0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0</xdr:row>
          <xdr:rowOff>19050</xdr:rowOff>
        </xdr:from>
        <xdr:to>
          <xdr:col>9</xdr:col>
          <xdr:colOff>571500</xdr:colOff>
          <xdr:row>0</xdr:row>
          <xdr:rowOff>247650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0</xdr:row>
          <xdr:rowOff>47625</xdr:rowOff>
        </xdr:from>
        <xdr:to>
          <xdr:col>10</xdr:col>
          <xdr:colOff>390525</xdr:colOff>
          <xdr:row>0</xdr:row>
          <xdr:rowOff>219075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0</xdr:row>
          <xdr:rowOff>47625</xdr:rowOff>
        </xdr:from>
        <xdr:to>
          <xdr:col>11</xdr:col>
          <xdr:colOff>361950</xdr:colOff>
          <xdr:row>0</xdr:row>
          <xdr:rowOff>219075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40" sqref="C40"/>
    </sheetView>
  </sheetViews>
  <sheetFormatPr defaultRowHeight="15" x14ac:dyDescent="0.25"/>
  <cols>
    <col min="1" max="1" width="5.140625" style="1" customWidth="1"/>
    <col min="2" max="2" width="8" style="1" customWidth="1"/>
    <col min="3" max="3" width="9.5703125" style="1" customWidth="1"/>
    <col min="4" max="5" width="7.7109375" style="1" customWidth="1"/>
    <col min="6" max="7" width="8.140625" style="1" customWidth="1"/>
    <col min="8" max="8" width="20" style="1" customWidth="1"/>
    <col min="9" max="9" width="9" style="1" customWidth="1"/>
    <col min="10" max="10" width="11.85546875" style="1" customWidth="1"/>
  </cols>
  <sheetData>
    <row r="1" spans="1:10" s="2" customFormat="1" ht="18" x14ac:dyDescent="0.25">
      <c r="A1" s="13" t="s">
        <v>0</v>
      </c>
      <c r="B1" s="3" t="s">
        <v>1</v>
      </c>
      <c r="C1" s="3" t="s">
        <v>3</v>
      </c>
      <c r="D1" s="16" t="s">
        <v>5</v>
      </c>
      <c r="E1" s="17"/>
      <c r="F1" s="16" t="s">
        <v>6</v>
      </c>
      <c r="G1" s="17"/>
      <c r="H1" s="13" t="s">
        <v>7</v>
      </c>
      <c r="I1" s="3" t="s">
        <v>8</v>
      </c>
      <c r="J1" s="3" t="s">
        <v>10</v>
      </c>
    </row>
    <row r="2" spans="1:10" s="2" customFormat="1" ht="18" x14ac:dyDescent="0.25">
      <c r="A2" s="13"/>
      <c r="B2" s="3" t="s">
        <v>2</v>
      </c>
      <c r="C2" s="3" t="s">
        <v>4</v>
      </c>
      <c r="D2" s="18"/>
      <c r="E2" s="19"/>
      <c r="F2" s="18"/>
      <c r="G2" s="19"/>
      <c r="H2" s="13"/>
      <c r="I2" s="3" t="s">
        <v>9</v>
      </c>
      <c r="J2" s="3" t="s">
        <v>11</v>
      </c>
    </row>
    <row r="3" spans="1:10" ht="5.0999999999999996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14">
        <v>1</v>
      </c>
      <c r="B4" s="5">
        <v>2</v>
      </c>
      <c r="C4" s="5">
        <f>B4-COS(B5)-2</f>
        <v>0.41614683654714257</v>
      </c>
      <c r="D4" s="5">
        <v>1</v>
      </c>
      <c r="E4" s="6">
        <f>SIN(B5)</f>
        <v>0.90929742682568171</v>
      </c>
      <c r="F4" s="6">
        <f t="array" ref="F4:G5">MINVERSE(D4:E5)</f>
        <v>0.2763010169277077</v>
      </c>
      <c r="G4" s="6">
        <v>-0.25123980372168375</v>
      </c>
      <c r="H4" s="6">
        <f t="array" ref="H4:H5">MMULT(F4:G5,C4:C5)</f>
        <v>4.4781499204929437E-2</v>
      </c>
      <c r="I4" s="6">
        <f>B4-H4</f>
        <v>1.9552185007950706</v>
      </c>
      <c r="J4" s="6">
        <f>ABS(I4-B4)</f>
        <v>4.4781499204929354E-2</v>
      </c>
    </row>
    <row r="5" spans="1:10" x14ac:dyDescent="0.25">
      <c r="A5" s="15"/>
      <c r="B5" s="5">
        <v>2</v>
      </c>
      <c r="C5" s="6">
        <f>B5-SIN(3*B4)-2</f>
        <v>0.27941549819892586</v>
      </c>
      <c r="D5" s="6">
        <f>-3*COS(3*B4)</f>
        <v>-2.880510859951098</v>
      </c>
      <c r="E5" s="7">
        <v>1</v>
      </c>
      <c r="F5" s="6">
        <v>0.79588807987579413</v>
      </c>
      <c r="G5" s="6">
        <v>0.2763010169277077</v>
      </c>
      <c r="H5" s="6">
        <v>0.40840909298361655</v>
      </c>
      <c r="I5" s="6">
        <f>B5-H5</f>
        <v>1.5915909070163834</v>
      </c>
      <c r="J5" s="6">
        <f>ABS(I5-B5)</f>
        <v>0.40840909298361661</v>
      </c>
    </row>
    <row r="6" spans="1:10" ht="5.0999999999999996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14">
        <v>2</v>
      </c>
      <c r="B7" s="6">
        <f>I4</f>
        <v>1.9552185007950706</v>
      </c>
      <c r="C7" s="5">
        <f>B7-COS(B8)-2</f>
        <v>-2.3988417597606615E-2</v>
      </c>
      <c r="D7" s="5">
        <v>1</v>
      </c>
      <c r="E7" s="6">
        <f>SIN(B8)</f>
        <v>0.99978380050752536</v>
      </c>
      <c r="F7" s="6">
        <f t="array" ref="F7:G8">MINVERSE(D7:E8)</f>
        <v>0.26725910350545684</v>
      </c>
      <c r="G7" s="6">
        <v>-0.2672013222229197</v>
      </c>
      <c r="H7" s="6">
        <f t="array" ref="H7:H8">MMULT(F7:G8,C7:C8)</f>
        <v>-5.6347990384852907E-3</v>
      </c>
      <c r="I7" s="6">
        <f>B7-H7</f>
        <v>1.9608532998335559</v>
      </c>
      <c r="J7" s="6">
        <f>ABS(I7-B7)</f>
        <v>5.6347990384852942E-3</v>
      </c>
    </row>
    <row r="8" spans="1:10" x14ac:dyDescent="0.25">
      <c r="A8" s="15"/>
      <c r="B8" s="6">
        <f>I5</f>
        <v>1.5915909070163834</v>
      </c>
      <c r="C8" s="6">
        <f>B8-SIN(3*B7)-2</f>
        <v>-2.9053896017696701E-3</v>
      </c>
      <c r="D8" s="6">
        <f>-3*COS(3*B7)</f>
        <v>-2.7422802042994192</v>
      </c>
      <c r="E8" s="7">
        <v>1</v>
      </c>
      <c r="F8" s="6">
        <v>0.73289934896182374</v>
      </c>
      <c r="G8" s="6">
        <v>0.26725910350545684</v>
      </c>
      <c r="H8" s="6">
        <v>-1.8357587460213282E-2</v>
      </c>
      <c r="I8" s="6">
        <f>B8-H8</f>
        <v>1.6099484944765967</v>
      </c>
      <c r="J8" s="6">
        <f>ABS(I8-B8)</f>
        <v>1.835758746021332E-2</v>
      </c>
    </row>
    <row r="9" spans="1:10" ht="5.0999999999999996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14">
        <v>3</v>
      </c>
      <c r="B10" s="6">
        <f>I7</f>
        <v>1.9608532998335559</v>
      </c>
      <c r="C10" s="5">
        <f>B10-COS(B11)-2</f>
        <v>-4.5343937524755518E-6</v>
      </c>
      <c r="D10" s="5">
        <v>1</v>
      </c>
      <c r="E10" s="6">
        <f>SIN(B11)</f>
        <v>0.99923365178451784</v>
      </c>
      <c r="F10" s="6">
        <f t="array" ref="F10:G11">MINVERSE(D10:E11)</f>
        <v>0.26593376696318188</v>
      </c>
      <c r="G10" s="6">
        <v>-0.26572996909543323</v>
      </c>
      <c r="H10" s="6">
        <f t="array" ref="H10:H11">MMULT(F10:G11,C10:C11)</f>
        <v>1.399411612640873E-5</v>
      </c>
      <c r="I10" s="6">
        <f>B10-H10</f>
        <v>1.9608393057174296</v>
      </c>
      <c r="J10" s="6">
        <f>ABS(I10-B10)</f>
        <v>1.3994116126347933E-5</v>
      </c>
    </row>
    <row r="11" spans="1:10" x14ac:dyDescent="0.25">
      <c r="A11" s="15"/>
      <c r="B11" s="6">
        <f>I8</f>
        <v>1.6099484944765967</v>
      </c>
      <c r="C11" s="6">
        <f>B11-SIN(3*B10)-2</f>
        <v>-5.7200791426126329E-5</v>
      </c>
      <c r="D11" s="6">
        <f>-3*COS(3*B10)</f>
        <v>-2.7624518060030652</v>
      </c>
      <c r="E11" s="7">
        <v>1</v>
      </c>
      <c r="F11" s="6">
        <v>0.73462921482464005</v>
      </c>
      <c r="G11" s="6">
        <v>0.26593376696318188</v>
      </c>
      <c r="H11" s="6">
        <v>-1.8542720059311919E-5</v>
      </c>
      <c r="I11" s="6">
        <f>B11-H11</f>
        <v>1.6099670371966561</v>
      </c>
      <c r="J11" s="6">
        <f>ABS(I11-B11)</f>
        <v>1.8542720059411266E-5</v>
      </c>
    </row>
    <row r="12" spans="1:10" ht="5.099999999999999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14">
        <v>4</v>
      </c>
      <c r="B13" s="6">
        <f>I10</f>
        <v>1.9608393057174296</v>
      </c>
      <c r="C13" s="5">
        <f>B13-COS(B14)-2</f>
        <v>-6.7301719752776989E-12</v>
      </c>
      <c r="D13" s="5">
        <v>1</v>
      </c>
      <c r="E13" s="6">
        <f>SIN(B14)</f>
        <v>0.99923292581051104</v>
      </c>
      <c r="F13" s="6">
        <f t="array" ref="F13:G14">MINVERSE(D13:E14)</f>
        <v>0.26593738005524192</v>
      </c>
      <c r="G13" s="6">
        <v>-0.26573338635498128</v>
      </c>
      <c r="H13" s="6">
        <f t="array" ref="H13:H14">MMULT(F13:G14,C13:C14)</f>
        <v>8.9541864193206242E-11</v>
      </c>
      <c r="I13" s="6">
        <f>B13-H13</f>
        <v>1.9608393056278877</v>
      </c>
      <c r="J13" s="6">
        <f>ABS(I13-B13)</f>
        <v>8.954192942667305E-11</v>
      </c>
    </row>
    <row r="14" spans="1:10" x14ac:dyDescent="0.25">
      <c r="A14" s="15"/>
      <c r="B14" s="6">
        <f>I11</f>
        <v>1.6099670371966561</v>
      </c>
      <c r="C14" s="6">
        <f>B14-SIN(3*B13)-2</f>
        <v>-3.4369662671451806E-10</v>
      </c>
      <c r="D14" s="6">
        <f>-3*COS(3*B13)</f>
        <v>-2.7624026849383423</v>
      </c>
      <c r="E14" s="7">
        <v>1</v>
      </c>
      <c r="F14" s="6">
        <v>0.73462613269006871</v>
      </c>
      <c r="G14" s="6">
        <v>0.26593738005524192</v>
      </c>
      <c r="H14" s="6">
        <v>-9.6345940652820741E-11</v>
      </c>
      <c r="I14" s="6">
        <f>B14-H14</f>
        <v>1.6099670372930022</v>
      </c>
      <c r="J14" s="6">
        <f>ABS(I14-B14)</f>
        <v>9.6346042255390785E-11</v>
      </c>
    </row>
    <row r="15" spans="1:10" ht="5.0999999999999996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14">
        <v>5</v>
      </c>
      <c r="B16" s="6">
        <f>I13</f>
        <v>1.9608393056278877</v>
      </c>
      <c r="C16" s="5">
        <f>B16-COS(B17)-2</f>
        <v>0</v>
      </c>
      <c r="D16" s="5">
        <v>1</v>
      </c>
      <c r="E16" s="6">
        <f>SIN(B17)</f>
        <v>0.99923292580673806</v>
      </c>
      <c r="F16" s="6">
        <f t="array" ref="F16:G17">MINVERSE(D16:E17)</f>
        <v>0.2659373800781914</v>
      </c>
      <c r="G16" s="6">
        <v>-0.26573338637690974</v>
      </c>
      <c r="H16" s="6">
        <f t="array" ref="H16:H17">MMULT(F16:G17,C16:C17)</f>
        <v>0</v>
      </c>
      <c r="I16" s="6">
        <f>B16-H16</f>
        <v>1.9608393056278877</v>
      </c>
      <c r="J16" s="6">
        <f>ABS(I16-B16)</f>
        <v>0</v>
      </c>
    </row>
    <row r="17" spans="1:10" x14ac:dyDescent="0.25">
      <c r="A17" s="15"/>
      <c r="B17" s="6">
        <f>I14</f>
        <v>1.6099670372930022</v>
      </c>
      <c r="C17" s="6">
        <f>B17-SIN(3*B16)-2</f>
        <v>0</v>
      </c>
      <c r="D17" s="6">
        <f>-3*COS(3*B16)</f>
        <v>-2.7624026846240244</v>
      </c>
      <c r="E17" s="7">
        <v>1</v>
      </c>
      <c r="F17" s="6">
        <v>0.73462613266987553</v>
      </c>
      <c r="G17" s="6">
        <v>0.2659373800781914</v>
      </c>
      <c r="H17" s="6">
        <v>0</v>
      </c>
      <c r="I17" s="6">
        <f>B17-H17</f>
        <v>1.6099670372930022</v>
      </c>
      <c r="J17" s="6">
        <f>ABS(I17-B17)</f>
        <v>0</v>
      </c>
    </row>
    <row r="18" spans="1:10" ht="5.0999999999999996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14">
        <v>6</v>
      </c>
      <c r="B19" s="6">
        <f>I16</f>
        <v>1.9608393056278877</v>
      </c>
      <c r="C19" s="5">
        <f>B19-COS(B20)-2</f>
        <v>0</v>
      </c>
      <c r="D19" s="5">
        <v>1</v>
      </c>
      <c r="E19" s="6">
        <f>SIN(B20)</f>
        <v>0.99923292580673806</v>
      </c>
      <c r="F19" s="6">
        <f t="array" ref="F19:G20">MINVERSE(D19:E20)</f>
        <v>0.2659373800781914</v>
      </c>
      <c r="G19" s="6">
        <v>-0.26573338637690974</v>
      </c>
      <c r="H19" s="6">
        <f t="array" ref="H19:H20">MMULT(F19:G20,C19:C20)</f>
        <v>0</v>
      </c>
      <c r="I19" s="6">
        <f>B19-H19</f>
        <v>1.9608393056278877</v>
      </c>
      <c r="J19" s="6">
        <f>ABS(I19-B19)</f>
        <v>0</v>
      </c>
    </row>
    <row r="20" spans="1:10" x14ac:dyDescent="0.25">
      <c r="A20" s="15"/>
      <c r="B20" s="6">
        <f>I17</f>
        <v>1.6099670372930022</v>
      </c>
      <c r="C20" s="6">
        <f>B20-SIN(3*B19)-2</f>
        <v>0</v>
      </c>
      <c r="D20" s="6">
        <f>-3*COS(3*B19)</f>
        <v>-2.7624026846240244</v>
      </c>
      <c r="E20" s="7">
        <v>1</v>
      </c>
      <c r="F20" s="6">
        <v>0.73462613266987553</v>
      </c>
      <c r="G20" s="6">
        <v>0.2659373800781914</v>
      </c>
      <c r="H20" s="6">
        <v>0</v>
      </c>
      <c r="I20" s="6">
        <f>B20-H20</f>
        <v>1.6099670372930022</v>
      </c>
      <c r="J20" s="6">
        <f>ABS(I20-B20)</f>
        <v>0</v>
      </c>
    </row>
    <row r="21" spans="1:10" ht="5.0999999999999996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14">
        <v>4</v>
      </c>
      <c r="B22" s="6">
        <f>I19</f>
        <v>1.9608393056278877</v>
      </c>
      <c r="C22" s="5">
        <f>B22-COS(B23)-2</f>
        <v>0</v>
      </c>
      <c r="D22" s="5">
        <v>1</v>
      </c>
      <c r="E22" s="6">
        <f>SIN(B23)</f>
        <v>0.99923292580673806</v>
      </c>
      <c r="F22" s="6">
        <f t="array" ref="F22:G23">MINVERSE(D22:E23)</f>
        <v>0.2659373800781914</v>
      </c>
      <c r="G22" s="6">
        <v>-0.26573338637690974</v>
      </c>
      <c r="H22" s="6">
        <f t="array" ref="H22:H23">MMULT(F22:G23,C22:C23)</f>
        <v>0</v>
      </c>
      <c r="I22" s="6">
        <f>B22-H22</f>
        <v>1.9608393056278877</v>
      </c>
      <c r="J22" s="6">
        <f>ABS(I22-B22)</f>
        <v>0</v>
      </c>
    </row>
    <row r="23" spans="1:10" x14ac:dyDescent="0.25">
      <c r="A23" s="15"/>
      <c r="B23" s="6">
        <f>I20</f>
        <v>1.6099670372930022</v>
      </c>
      <c r="C23" s="6">
        <f>B23-SIN(3*B22)-2</f>
        <v>0</v>
      </c>
      <c r="D23" s="6">
        <f>-3*COS(3*B22)</f>
        <v>-2.7624026846240244</v>
      </c>
      <c r="E23" s="7">
        <v>1</v>
      </c>
      <c r="F23" s="6">
        <v>0.73462613266987553</v>
      </c>
      <c r="G23" s="6">
        <v>0.2659373800781914</v>
      </c>
      <c r="H23" s="6">
        <v>0</v>
      </c>
      <c r="I23" s="6">
        <f>B23-H23</f>
        <v>1.6099670372930022</v>
      </c>
      <c r="J23" s="6">
        <f>ABS(I23-B23)</f>
        <v>0</v>
      </c>
    </row>
    <row r="24" spans="1:10" ht="5.0999999999999996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14">
        <v>5</v>
      </c>
      <c r="B25" s="6">
        <f>I22</f>
        <v>1.9608393056278877</v>
      </c>
      <c r="C25" s="5">
        <f>B25-COS(B26)-2</f>
        <v>0</v>
      </c>
      <c r="D25" s="5">
        <v>1</v>
      </c>
      <c r="E25" s="6">
        <f>SIN(B26)</f>
        <v>0.99923292580673806</v>
      </c>
      <c r="F25" s="6">
        <f t="array" ref="F25:G26">MINVERSE(D25:E26)</f>
        <v>0.2659373800781914</v>
      </c>
      <c r="G25" s="6">
        <v>-0.26573338637690974</v>
      </c>
      <c r="H25" s="6">
        <f t="array" ref="H25:H26">MMULT(F25:G26,C25:C26)</f>
        <v>0</v>
      </c>
      <c r="I25" s="6">
        <f>B25-H25</f>
        <v>1.9608393056278877</v>
      </c>
      <c r="J25" s="6">
        <f>ABS(I25-B25)</f>
        <v>0</v>
      </c>
    </row>
    <row r="26" spans="1:10" x14ac:dyDescent="0.25">
      <c r="A26" s="15"/>
      <c r="B26" s="6">
        <f>I23</f>
        <v>1.6099670372930022</v>
      </c>
      <c r="C26" s="6">
        <f>B26-SIN(3*B25)-2</f>
        <v>0</v>
      </c>
      <c r="D26" s="6">
        <f>-3*COS(3*B25)</f>
        <v>-2.7624026846240244</v>
      </c>
      <c r="E26" s="7">
        <v>1</v>
      </c>
      <c r="F26" s="6">
        <v>0.73462613266987553</v>
      </c>
      <c r="G26" s="6">
        <v>0.2659373800781914</v>
      </c>
      <c r="H26" s="6">
        <v>0</v>
      </c>
      <c r="I26" s="6">
        <f>B26-H26</f>
        <v>1.6099670372930022</v>
      </c>
      <c r="J26" s="6">
        <f>ABS(I26-B26)</f>
        <v>0</v>
      </c>
    </row>
    <row r="27" spans="1:10" ht="5.0999999999999996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14">
        <v>6</v>
      </c>
      <c r="B28" s="6">
        <f>I25</f>
        <v>1.9608393056278877</v>
      </c>
      <c r="C28" s="5">
        <f>B28-COS(B29)-2</f>
        <v>0</v>
      </c>
      <c r="D28" s="5">
        <v>1</v>
      </c>
      <c r="E28" s="6">
        <f>SIN(B29)</f>
        <v>0.99923292580673806</v>
      </c>
      <c r="F28" s="6">
        <f t="array" ref="F28:G29">MINVERSE(D28:E29)</f>
        <v>0.2659373800781914</v>
      </c>
      <c r="G28" s="6">
        <v>-0.26573338637690974</v>
      </c>
      <c r="H28" s="6">
        <f t="array" ref="H28:H29">MMULT(F28:G29,C28:C29)</f>
        <v>0</v>
      </c>
      <c r="I28" s="6">
        <f>B28-H28</f>
        <v>1.9608393056278877</v>
      </c>
      <c r="J28" s="6">
        <f>ABS(I28-B28)</f>
        <v>0</v>
      </c>
    </row>
    <row r="29" spans="1:10" ht="15.75" customHeight="1" x14ac:dyDescent="0.25">
      <c r="A29" s="15"/>
      <c r="B29" s="6">
        <f>I26</f>
        <v>1.6099670372930022</v>
      </c>
      <c r="C29" s="6">
        <f>B29-SIN(3*B28)-2</f>
        <v>0</v>
      </c>
      <c r="D29" s="6">
        <f>-3*COS(3*B28)</f>
        <v>-2.7624026846240244</v>
      </c>
      <c r="E29" s="7">
        <v>1</v>
      </c>
      <c r="F29" s="6">
        <v>0.73462613266987553</v>
      </c>
      <c r="G29" s="6">
        <v>0.2659373800781914</v>
      </c>
      <c r="H29" s="6">
        <v>0</v>
      </c>
      <c r="I29" s="6">
        <f>B29-H29</f>
        <v>1.6099670372930022</v>
      </c>
      <c r="J29" s="6">
        <f>ABS(I29-B29)</f>
        <v>0</v>
      </c>
    </row>
    <row r="30" spans="1:10" ht="5.0999999999999996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</sheetData>
  <mergeCells count="13">
    <mergeCell ref="A19:A20"/>
    <mergeCell ref="A22:A23"/>
    <mergeCell ref="A25:A26"/>
    <mergeCell ref="A28:A29"/>
    <mergeCell ref="H1:H2"/>
    <mergeCell ref="A13:A14"/>
    <mergeCell ref="A16:A17"/>
    <mergeCell ref="A1:A2"/>
    <mergeCell ref="D1:E2"/>
    <mergeCell ref="A10:A11"/>
    <mergeCell ref="A7:A8"/>
    <mergeCell ref="A4:A5"/>
    <mergeCell ref="F1:G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workbookViewId="0">
      <selection activeCell="D33" sqref="D33"/>
    </sheetView>
  </sheetViews>
  <sheetFormatPr defaultRowHeight="15" x14ac:dyDescent="0.25"/>
  <cols>
    <col min="1" max="1" width="5.140625" style="1" customWidth="1"/>
    <col min="2" max="2" width="8" style="1" customWidth="1"/>
    <col min="3" max="3" width="9.5703125" style="1" customWidth="1"/>
    <col min="4" max="4" width="10.28515625" style="1" customWidth="1"/>
    <col min="5" max="5" width="11.5703125" style="1" customWidth="1"/>
    <col min="6" max="6" width="8.140625" style="1" customWidth="1"/>
    <col min="7" max="7" width="11.140625" style="1" customWidth="1"/>
    <col min="8" max="10" width="9.28515625" style="1" customWidth="1"/>
    <col min="11" max="14" width="9.28515625" customWidth="1"/>
  </cols>
  <sheetData>
    <row r="1" spans="1:12" ht="21.75" customHeight="1" x14ac:dyDescent="0.25">
      <c r="A1" s="11" t="s">
        <v>0</v>
      </c>
      <c r="B1" s="10"/>
      <c r="C1" s="10"/>
      <c r="D1" s="10"/>
      <c r="E1" s="10"/>
      <c r="F1" s="10"/>
      <c r="G1" s="10"/>
      <c r="H1" s="4"/>
      <c r="I1" s="4"/>
      <c r="J1" s="4"/>
      <c r="K1" s="12"/>
      <c r="L1" s="12"/>
    </row>
    <row r="2" spans="1:12" x14ac:dyDescent="0.25">
      <c r="A2" s="8">
        <v>1</v>
      </c>
      <c r="B2" s="5">
        <v>2</v>
      </c>
      <c r="C2" s="5">
        <v>2</v>
      </c>
      <c r="D2" s="6">
        <f>B2-COS(C2)-2</f>
        <v>0.41614683654714257</v>
      </c>
      <c r="E2" s="6">
        <v>1</v>
      </c>
      <c r="F2" s="6">
        <f>B2-D2/E2</f>
        <v>1.5838531634528574</v>
      </c>
      <c r="G2" s="6">
        <f>C2-SIN(3*F2)-2</f>
        <v>0.99923293365938592</v>
      </c>
      <c r="H2" s="5">
        <v>1</v>
      </c>
      <c r="I2" s="6">
        <f>SIN(C2)</f>
        <v>0.90929742682568171</v>
      </c>
      <c r="J2" s="6">
        <f>-3*COS(3*F2)</f>
        <v>-0.11748148200511516</v>
      </c>
      <c r="K2" s="6">
        <f>G2*E2/(E2*H2-I2*J2)</f>
        <v>0.90279166408441669</v>
      </c>
      <c r="L2" s="6">
        <f>(D2-K2*I2)/E2</f>
        <v>-0.40475930056449272</v>
      </c>
    </row>
    <row r="3" spans="1:12" x14ac:dyDescent="0.25">
      <c r="A3" s="5">
        <v>2</v>
      </c>
      <c r="B3" s="6">
        <f>B2-L2</f>
        <v>2.4047593005644927</v>
      </c>
      <c r="C3" s="6">
        <f>C2-K2</f>
        <v>1.0972083359155833</v>
      </c>
      <c r="D3" s="6">
        <f t="shared" ref="D3:D11" si="0">B3-COS(C3)-2</f>
        <v>-5.1323001684123071E-2</v>
      </c>
      <c r="E3" s="6">
        <v>2</v>
      </c>
      <c r="F3" s="6">
        <f t="shared" ref="F3:F11" si="1">B3-D3/E3</f>
        <v>2.4304208014065543</v>
      </c>
      <c r="G3" s="6">
        <f t="shared" ref="G3:G11" si="2">C3-SIN(3*F3)-2</f>
        <v>-1.7485992271737785</v>
      </c>
      <c r="H3" s="5">
        <v>2</v>
      </c>
      <c r="I3" s="6">
        <f t="shared" ref="I3:I11" si="3">SIN(C3)</f>
        <v>0.88993760094492136</v>
      </c>
      <c r="J3" s="6">
        <f t="shared" ref="J3:J11" si="4">-3*COS(3*F3)</f>
        <v>-1.6004643376181549</v>
      </c>
      <c r="K3" s="6">
        <f t="shared" ref="K3:K11" si="5">G3*E3/(E3*H3-I3*J3)</f>
        <v>-0.64472647521604565</v>
      </c>
      <c r="L3" s="6">
        <f t="shared" ref="L3:L11" si="6">(D3-K3*I3)/E3</f>
        <v>0.26122166546765996</v>
      </c>
    </row>
    <row r="4" spans="1:12" x14ac:dyDescent="0.25">
      <c r="A4" s="5">
        <v>3</v>
      </c>
      <c r="B4" s="6">
        <f t="shared" ref="B4:B11" si="7">B3-L3</f>
        <v>2.1435376350968327</v>
      </c>
      <c r="C4" s="6">
        <f t="shared" ref="C4:C11" si="8">C3-K3</f>
        <v>1.7419348111316291</v>
      </c>
      <c r="D4" s="6">
        <f t="shared" si="0"/>
        <v>0.31384194709853208</v>
      </c>
      <c r="E4" s="6">
        <v>3</v>
      </c>
      <c r="F4" s="6">
        <f t="shared" si="1"/>
        <v>2.0389236527306553</v>
      </c>
      <c r="G4" s="6">
        <f t="shared" si="2"/>
        <v>-9.241788282453367E-2</v>
      </c>
      <c r="H4" s="5">
        <v>3</v>
      </c>
      <c r="I4" s="6">
        <f t="shared" si="3"/>
        <v>0.98539151676560921</v>
      </c>
      <c r="J4" s="6">
        <f t="shared" si="4"/>
        <v>-2.9585551760958886</v>
      </c>
      <c r="K4" s="6">
        <f t="shared" si="5"/>
        <v>-2.3268640324582084E-2</v>
      </c>
      <c r="L4" s="6">
        <f t="shared" si="6"/>
        <v>0.11225688929368181</v>
      </c>
    </row>
    <row r="5" spans="1:12" x14ac:dyDescent="0.25">
      <c r="A5" s="5">
        <v>4</v>
      </c>
      <c r="B5" s="6">
        <f t="shared" si="7"/>
        <v>2.031280745803151</v>
      </c>
      <c r="C5" s="6">
        <f t="shared" si="8"/>
        <v>1.7652034514562112</v>
      </c>
      <c r="D5" s="6">
        <f t="shared" si="0"/>
        <v>0.22446560777571589</v>
      </c>
      <c r="E5" s="6">
        <v>4</v>
      </c>
      <c r="F5" s="6">
        <f t="shared" si="1"/>
        <v>1.9751643438592219</v>
      </c>
      <c r="G5" s="6">
        <f t="shared" si="2"/>
        <v>0.11531695668025721</v>
      </c>
      <c r="H5" s="5">
        <v>4</v>
      </c>
      <c r="I5" s="6">
        <f t="shared" si="3"/>
        <v>0.98116237652319349</v>
      </c>
      <c r="J5" s="6">
        <f t="shared" si="4"/>
        <v>-2.8101218480944179</v>
      </c>
      <c r="K5" s="6">
        <f t="shared" si="5"/>
        <v>2.4591526195987593E-2</v>
      </c>
      <c r="L5" s="6">
        <f t="shared" si="6"/>
        <v>5.0084331872732084E-2</v>
      </c>
    </row>
    <row r="6" spans="1:12" x14ac:dyDescent="0.25">
      <c r="A6" s="5">
        <v>5</v>
      </c>
      <c r="B6" s="6">
        <f t="shared" si="7"/>
        <v>1.981196413930419</v>
      </c>
      <c r="C6" s="6">
        <f t="shared" si="8"/>
        <v>1.7406119252602235</v>
      </c>
      <c r="D6" s="6">
        <f t="shared" si="0"/>
        <v>0.15019701677844433</v>
      </c>
      <c r="E6" s="6">
        <v>5</v>
      </c>
      <c r="F6" s="6">
        <f t="shared" si="1"/>
        <v>1.9511570105747302</v>
      </c>
      <c r="G6" s="6">
        <f t="shared" si="2"/>
        <v>0.15722299685172514</v>
      </c>
      <c r="H6" s="5">
        <v>5</v>
      </c>
      <c r="I6" s="6">
        <f t="shared" si="3"/>
        <v>0.98561594763731575</v>
      </c>
      <c r="J6" s="6">
        <f t="shared" si="4"/>
        <v>-2.727254468370421</v>
      </c>
      <c r="K6" s="6">
        <f t="shared" si="5"/>
        <v>2.8391875915295545E-2</v>
      </c>
      <c r="L6" s="6">
        <f t="shared" si="6"/>
        <v>2.4442706218597846E-2</v>
      </c>
    </row>
    <row r="7" spans="1:12" x14ac:dyDescent="0.25">
      <c r="A7" s="5">
        <v>6</v>
      </c>
      <c r="B7" s="6">
        <f t="shared" si="7"/>
        <v>1.9567537077118211</v>
      </c>
      <c r="C7" s="6">
        <f t="shared" si="8"/>
        <v>1.712220049344928</v>
      </c>
      <c r="D7" s="6">
        <f t="shared" si="0"/>
        <v>9.7706473297056728E-2</v>
      </c>
      <c r="E7" s="6">
        <v>6</v>
      </c>
      <c r="F7" s="6">
        <f t="shared" si="1"/>
        <v>1.9404692954956451</v>
      </c>
      <c r="G7" s="6">
        <f t="shared" si="2"/>
        <v>0.15776011645701216</v>
      </c>
      <c r="H7" s="5">
        <v>6</v>
      </c>
      <c r="I7" s="6">
        <f t="shared" si="3"/>
        <v>0.99001632202397227</v>
      </c>
      <c r="J7" s="6">
        <f t="shared" si="4"/>
        <v>-2.6857859999225244</v>
      </c>
      <c r="K7" s="6">
        <f t="shared" si="5"/>
        <v>2.4484890578460164E-2</v>
      </c>
      <c r="L7" s="6">
        <f t="shared" si="6"/>
        <v>1.2244338663568366E-2</v>
      </c>
    </row>
    <row r="8" spans="1:12" x14ac:dyDescent="0.25">
      <c r="A8" s="5">
        <v>7</v>
      </c>
      <c r="B8" s="6">
        <f t="shared" si="7"/>
        <v>1.9445093690482527</v>
      </c>
      <c r="C8" s="6">
        <f t="shared" si="8"/>
        <v>1.6877351587664677</v>
      </c>
      <c r="D8" s="6">
        <f t="shared" si="0"/>
        <v>6.1181866133143803E-2</v>
      </c>
      <c r="E8" s="6">
        <v>7</v>
      </c>
      <c r="F8" s="6">
        <f t="shared" si="1"/>
        <v>1.9357691024578036</v>
      </c>
      <c r="G8" s="6">
        <f t="shared" si="2"/>
        <v>0.14585422840496776</v>
      </c>
      <c r="H8" s="5">
        <v>7</v>
      </c>
      <c r="I8" s="6">
        <f t="shared" si="3"/>
        <v>0.99317044278611921</v>
      </c>
      <c r="J8" s="6">
        <f t="shared" si="4"/>
        <v>-2.6666725075085616</v>
      </c>
      <c r="K8" s="6">
        <f t="shared" si="5"/>
        <v>1.9767861280025622E-2</v>
      </c>
      <c r="L8" s="6">
        <f t="shared" si="6"/>
        <v>5.9355729418180247E-3</v>
      </c>
    </row>
    <row r="9" spans="1:12" x14ac:dyDescent="0.25">
      <c r="A9" s="5">
        <v>8</v>
      </c>
      <c r="B9" s="6">
        <f t="shared" si="7"/>
        <v>1.9385737961064347</v>
      </c>
      <c r="C9" s="6">
        <f t="shared" si="8"/>
        <v>1.6679672974864421</v>
      </c>
      <c r="D9" s="6">
        <f t="shared" si="0"/>
        <v>3.5591921058990561E-2</v>
      </c>
      <c r="E9" s="6">
        <v>8</v>
      </c>
      <c r="F9" s="6">
        <f t="shared" si="1"/>
        <v>1.9341248059740608</v>
      </c>
      <c r="G9" s="6">
        <f t="shared" si="2"/>
        <v>0.13046557578390372</v>
      </c>
      <c r="H9" s="5">
        <v>8</v>
      </c>
      <c r="I9" s="6">
        <f t="shared" si="3"/>
        <v>0.99528261485403746</v>
      </c>
      <c r="J9" s="6">
        <f t="shared" si="4"/>
        <v>-2.6598605382889824</v>
      </c>
      <c r="K9" s="6">
        <f t="shared" si="5"/>
        <v>1.5660415402308881E-2</v>
      </c>
      <c r="L9" s="6">
        <f t="shared" si="6"/>
        <v>2.5006727334600169E-3</v>
      </c>
    </row>
    <row r="10" spans="1:12" x14ac:dyDescent="0.25">
      <c r="A10" s="5">
        <v>9</v>
      </c>
      <c r="B10" s="6">
        <f t="shared" si="7"/>
        <v>1.9360731233729747</v>
      </c>
      <c r="C10" s="6">
        <f t="shared" si="8"/>
        <v>1.6523068820841333</v>
      </c>
      <c r="D10" s="6">
        <f t="shared" si="0"/>
        <v>1.7493449685552775E-2</v>
      </c>
      <c r="E10" s="6">
        <v>9</v>
      </c>
      <c r="F10" s="6">
        <f t="shared" si="1"/>
        <v>1.9341294067412467</v>
      </c>
      <c r="G10" s="6">
        <f t="shared" si="2"/>
        <v>0.11479292293845766</v>
      </c>
      <c r="H10" s="5">
        <v>9</v>
      </c>
      <c r="I10" s="6">
        <f t="shared" si="3"/>
        <v>0.9966798535453365</v>
      </c>
      <c r="J10" s="6">
        <f t="shared" si="4"/>
        <v>-2.659879688657746</v>
      </c>
      <c r="K10" s="6">
        <f t="shared" si="5"/>
        <v>1.2350548199813126E-2</v>
      </c>
      <c r="L10" s="6">
        <f t="shared" si="6"/>
        <v>5.7598967939537877E-4</v>
      </c>
    </row>
    <row r="11" spans="1:12" x14ac:dyDescent="0.25">
      <c r="A11" s="5">
        <v>10</v>
      </c>
      <c r="B11" s="6">
        <f t="shared" si="7"/>
        <v>1.9354971336935793</v>
      </c>
      <c r="C11" s="6">
        <f t="shared" si="8"/>
        <v>1.6399563338843202</v>
      </c>
      <c r="D11" s="6">
        <f t="shared" si="0"/>
        <v>4.6020206860819535E-3</v>
      </c>
      <c r="E11" s="6">
        <v>10</v>
      </c>
      <c r="F11" s="6">
        <f t="shared" si="1"/>
        <v>1.9350369316249711</v>
      </c>
      <c r="G11" s="6">
        <f t="shared" si="2"/>
        <v>0.10002675664796978</v>
      </c>
      <c r="H11" s="5">
        <v>10</v>
      </c>
      <c r="I11" s="6">
        <f t="shared" si="3"/>
        <v>0.99760939981224783</v>
      </c>
      <c r="J11" s="6">
        <f t="shared" si="4"/>
        <v>-2.6636472842481775</v>
      </c>
      <c r="K11" s="6">
        <f t="shared" si="5"/>
        <v>9.7437568059823738E-3</v>
      </c>
      <c r="L11" s="6">
        <f t="shared" si="6"/>
        <v>-5.1184426930506286E-4</v>
      </c>
    </row>
    <row r="12" spans="1:12" x14ac:dyDescent="0.25">
      <c r="A12" s="5">
        <v>11</v>
      </c>
      <c r="B12" s="6">
        <f t="shared" ref="B12:B17" si="9">B11-L11</f>
        <v>1.9360089779628844</v>
      </c>
      <c r="C12" s="6">
        <f t="shared" ref="C12:C17" si="10">C11-K11</f>
        <v>1.6302125770783378</v>
      </c>
      <c r="D12" s="6">
        <f t="shared" ref="D12:D17" si="11">B12-COS(C12)-2</f>
        <v>-4.6097250236123433E-3</v>
      </c>
      <c r="E12" s="6">
        <v>11</v>
      </c>
      <c r="F12" s="6">
        <f t="shared" ref="F12:F17" si="12">B12-D12/E12</f>
        <v>1.9364280438741219</v>
      </c>
      <c r="G12" s="6">
        <f t="shared" ref="G12:G17" si="13">C12-SIN(3*F12)-2</f>
        <v>8.6573571775971914E-2</v>
      </c>
      <c r="H12" s="5">
        <v>11</v>
      </c>
      <c r="I12" s="6">
        <f t="shared" ref="I12:I17" si="14">SIN(C12)</f>
        <v>0.99823537382973671</v>
      </c>
      <c r="J12" s="6">
        <f t="shared" ref="J12:J17" si="15">-3*COS(3*F12)</f>
        <v>-2.6693841579411668</v>
      </c>
      <c r="K12" s="6">
        <f t="shared" ref="K12:K17" si="16">G12*E12/(E12*H12-I12*J12)</f>
        <v>7.70073830382132E-3</v>
      </c>
      <c r="L12" s="6">
        <f t="shared" ref="L12:L17" si="17">(D12-K12*I12)/E12</f>
        <v>-1.1178976730083993E-3</v>
      </c>
    </row>
    <row r="13" spans="1:12" x14ac:dyDescent="0.25">
      <c r="A13" s="5">
        <v>12</v>
      </c>
      <c r="B13" s="6">
        <f t="shared" si="9"/>
        <v>1.9371268756358928</v>
      </c>
      <c r="C13" s="6">
        <f t="shared" si="10"/>
        <v>1.6225118387745165</v>
      </c>
      <c r="D13" s="6">
        <f t="shared" si="11"/>
        <v>-1.1180661441337891E-2</v>
      </c>
      <c r="E13" s="6">
        <v>12</v>
      </c>
      <c r="F13" s="6">
        <f t="shared" si="12"/>
        <v>1.9380585974226709</v>
      </c>
      <c r="G13" s="6">
        <f t="shared" si="13"/>
        <v>7.4514817048754622E-2</v>
      </c>
      <c r="H13" s="5">
        <v>12</v>
      </c>
      <c r="I13" s="6">
        <f t="shared" si="14"/>
        <v>0.99866305092207053</v>
      </c>
      <c r="J13" s="6">
        <f t="shared" si="15"/>
        <v>-2.6760492836793883</v>
      </c>
      <c r="K13" s="6">
        <f t="shared" si="16"/>
        <v>6.0964255608705522E-3</v>
      </c>
      <c r="L13" s="6">
        <f t="shared" si="17"/>
        <v>-1.439078032639681E-3</v>
      </c>
    </row>
    <row r="14" spans="1:12" x14ac:dyDescent="0.25">
      <c r="A14" s="5">
        <v>13</v>
      </c>
      <c r="B14" s="6">
        <f t="shared" si="9"/>
        <v>1.9385659536685325</v>
      </c>
      <c r="C14" s="6">
        <f t="shared" si="10"/>
        <v>1.6164154132136459</v>
      </c>
      <c r="D14" s="6">
        <f t="shared" si="11"/>
        <v>-1.5830781254412729E-2</v>
      </c>
      <c r="E14" s="6">
        <v>13</v>
      </c>
      <c r="F14" s="6">
        <f t="shared" si="12"/>
        <v>1.9397837060727181</v>
      </c>
      <c r="G14" s="6">
        <f t="shared" si="13"/>
        <v>6.3795883118496821E-2</v>
      </c>
      <c r="H14" s="5">
        <v>13</v>
      </c>
      <c r="I14" s="6">
        <f t="shared" si="14"/>
        <v>0.99895962992220655</v>
      </c>
      <c r="J14" s="6">
        <f t="shared" si="15"/>
        <v>-2.6830312030107724</v>
      </c>
      <c r="K14" s="6">
        <f t="shared" si="16"/>
        <v>4.8307625922949394E-3</v>
      </c>
      <c r="L14" s="6">
        <f t="shared" si="17"/>
        <v>-1.5889629281425938E-3</v>
      </c>
    </row>
    <row r="15" spans="1:12" x14ac:dyDescent="0.25">
      <c r="A15" s="5">
        <v>14</v>
      </c>
      <c r="B15" s="6">
        <f t="shared" si="9"/>
        <v>1.9401549165966752</v>
      </c>
      <c r="C15" s="6">
        <f t="shared" si="10"/>
        <v>1.6115846506213509</v>
      </c>
      <c r="D15" s="6">
        <f t="shared" si="11"/>
        <v>-1.9068068472574362E-2</v>
      </c>
      <c r="E15" s="6">
        <v>14</v>
      </c>
      <c r="F15" s="6">
        <f t="shared" si="12"/>
        <v>1.9415169214875734</v>
      </c>
      <c r="G15" s="6">
        <f t="shared" si="13"/>
        <v>5.430882269356152E-2</v>
      </c>
      <c r="H15" s="5">
        <v>14</v>
      </c>
      <c r="I15" s="6">
        <f t="shared" si="14"/>
        <v>0.99916827164063682</v>
      </c>
      <c r="J15" s="6">
        <f t="shared" si="15"/>
        <v>-2.6899735625404908</v>
      </c>
      <c r="K15" s="6">
        <f t="shared" si="16"/>
        <v>3.826725957608437E-3</v>
      </c>
      <c r="L15" s="6">
        <f t="shared" si="17"/>
        <v>-1.6351151166914531E-3</v>
      </c>
    </row>
    <row r="16" spans="1:12" x14ac:dyDescent="0.25">
      <c r="A16" s="5">
        <v>15</v>
      </c>
      <c r="B16" s="6">
        <f t="shared" si="9"/>
        <v>1.9417900317133665</v>
      </c>
      <c r="C16" s="6">
        <f t="shared" si="10"/>
        <v>1.6077579246637426</v>
      </c>
      <c r="D16" s="6">
        <f t="shared" si="11"/>
        <v>-2.1256785750613405E-2</v>
      </c>
      <c r="E16" s="6">
        <v>15</v>
      </c>
      <c r="F16" s="6">
        <f t="shared" si="12"/>
        <v>1.9432071507634074</v>
      </c>
      <c r="G16" s="6">
        <f t="shared" si="13"/>
        <v>4.5929752531112644E-2</v>
      </c>
      <c r="H16" s="5">
        <v>15</v>
      </c>
      <c r="I16" s="6">
        <f t="shared" si="14"/>
        <v>0.9993169979042984</v>
      </c>
      <c r="J16" s="6">
        <f t="shared" si="15"/>
        <v>-2.6966736998328722</v>
      </c>
      <c r="K16" s="6">
        <f t="shared" si="16"/>
        <v>3.0257440729792445E-3</v>
      </c>
      <c r="L16" s="6">
        <f t="shared" si="17"/>
        <v>-1.6186975489366497E-3</v>
      </c>
    </row>
    <row r="17" spans="1:12" x14ac:dyDescent="0.25">
      <c r="A17" s="5">
        <v>16</v>
      </c>
      <c r="B17" s="6">
        <f t="shared" si="9"/>
        <v>1.9434087292623032</v>
      </c>
      <c r="C17" s="6">
        <f t="shared" si="10"/>
        <v>1.6047321805907633</v>
      </c>
      <c r="D17" s="6">
        <f t="shared" si="11"/>
        <v>-2.2661930226837379E-2</v>
      </c>
      <c r="E17" s="6">
        <v>16</v>
      </c>
      <c r="F17" s="6">
        <f t="shared" si="12"/>
        <v>1.9448250999014807</v>
      </c>
      <c r="G17" s="6">
        <f t="shared" si="13"/>
        <v>3.8535783084260089E-2</v>
      </c>
      <c r="H17" s="5">
        <v>16</v>
      </c>
      <c r="I17" s="6">
        <f t="shared" si="14"/>
        <v>0.99942423417310533</v>
      </c>
      <c r="J17" s="6">
        <f t="shared" si="15"/>
        <v>-2.7030223658292165</v>
      </c>
      <c r="K17" s="6">
        <f t="shared" si="16"/>
        <v>2.3833360465383472E-3</v>
      </c>
      <c r="L17" s="6">
        <f t="shared" si="17"/>
        <v>-1.5652433768703828E-3</v>
      </c>
    </row>
    <row r="18" spans="1:12" x14ac:dyDescent="0.25">
      <c r="A18" s="5">
        <v>17</v>
      </c>
      <c r="B18" s="6">
        <f t="shared" ref="B18:B27" si="18">B17-L17</f>
        <v>1.9449739726391737</v>
      </c>
      <c r="C18" s="6">
        <f t="shared" ref="C18:C27" si="19">C17-K17</f>
        <v>1.6023488445442249</v>
      </c>
      <c r="D18" s="6">
        <f t="shared" ref="D18:D27" si="20">B18-COS(C18)-2</f>
        <v>-2.3478744762228443E-2</v>
      </c>
      <c r="E18" s="6">
        <v>17</v>
      </c>
      <c r="F18" s="6">
        <f t="shared" ref="F18:F27" si="21">B18-D18/E18</f>
        <v>1.946355075272246</v>
      </c>
      <c r="G18" s="6">
        <f t="shared" ref="G18:G27" si="22">C18-SIN(3*F18)-2</f>
        <v>3.2012334358586969E-2</v>
      </c>
      <c r="H18" s="5">
        <v>17</v>
      </c>
      <c r="I18" s="6">
        <f t="shared" ref="I18:I27" si="23">SIN(C18)</f>
        <v>0.99950226060807101</v>
      </c>
      <c r="J18" s="6">
        <f t="shared" ref="J18:J27" si="24">-3*COS(3*F18)</f>
        <v>-2.7089672514973104</v>
      </c>
      <c r="K18" s="6">
        <f t="shared" ref="K18:K27" si="25">G18*E18/(E18*H18-I18*J18)</f>
        <v>1.8655998295946624E-3</v>
      </c>
      <c r="L18" s="6">
        <f t="shared" ref="L18:L27" si="26">(D18-K18*I18)/E18</f>
        <v>-1.4907891770175494E-3</v>
      </c>
    </row>
    <row r="19" spans="1:12" x14ac:dyDescent="0.25">
      <c r="A19" s="5">
        <v>18</v>
      </c>
      <c r="B19" s="6">
        <f t="shared" si="18"/>
        <v>1.9464647618161912</v>
      </c>
      <c r="C19" s="6">
        <f t="shared" si="19"/>
        <v>1.6004832447146302</v>
      </c>
      <c r="D19" s="6">
        <f t="shared" si="20"/>
        <v>-2.3852680650182423E-2</v>
      </c>
      <c r="E19" s="6">
        <v>18</v>
      </c>
      <c r="F19" s="6">
        <f t="shared" si="21"/>
        <v>1.9477899107412013</v>
      </c>
      <c r="G19" s="6">
        <f t="shared" si="22"/>
        <v>2.6255843672608137E-2</v>
      </c>
      <c r="H19" s="5">
        <v>18</v>
      </c>
      <c r="I19" s="6">
        <f t="shared" si="23"/>
        <v>0.99955937581429499</v>
      </c>
      <c r="J19" s="6">
        <f t="shared" si="24"/>
        <v>-2.7144906052129043</v>
      </c>
      <c r="K19" s="6">
        <f t="shared" si="25"/>
        <v>1.4465440923657205E-3</v>
      </c>
      <c r="L19" s="6">
        <f t="shared" si="26"/>
        <v>-1.405477075568631E-3</v>
      </c>
    </row>
    <row r="20" spans="1:12" x14ac:dyDescent="0.25">
      <c r="A20" s="5">
        <v>19</v>
      </c>
      <c r="B20" s="6">
        <f t="shared" si="18"/>
        <v>1.9478702388917599</v>
      </c>
      <c r="C20" s="6">
        <f t="shared" si="19"/>
        <v>1.5990367006222646</v>
      </c>
      <c r="D20" s="6">
        <f t="shared" si="20"/>
        <v>-2.3893140835628435E-2</v>
      </c>
      <c r="E20" s="6">
        <v>19</v>
      </c>
      <c r="F20" s="6">
        <f t="shared" si="21"/>
        <v>1.949127772619951</v>
      </c>
      <c r="G20" s="6">
        <f t="shared" si="22"/>
        <v>2.1174266476446935E-2</v>
      </c>
      <c r="H20" s="5">
        <v>19</v>
      </c>
      <c r="I20" s="6">
        <f t="shared" si="23"/>
        <v>0.9996012671438449</v>
      </c>
      <c r="J20" s="6">
        <f t="shared" si="24"/>
        <v>-2.7195953521530281</v>
      </c>
      <c r="K20" s="6">
        <f t="shared" si="25"/>
        <v>1.1061055484651739E-3</v>
      </c>
      <c r="L20" s="6">
        <f t="shared" si="26"/>
        <v>-1.3157265970246874E-3</v>
      </c>
    </row>
    <row r="21" spans="1:12" x14ac:dyDescent="0.25">
      <c r="A21" s="5">
        <v>20</v>
      </c>
      <c r="B21" s="6">
        <f t="shared" si="18"/>
        <v>1.9491859654887846</v>
      </c>
      <c r="C21" s="6">
        <f t="shared" si="19"/>
        <v>1.5979305950737994</v>
      </c>
      <c r="D21" s="6">
        <f t="shared" si="20"/>
        <v>-2.3683095794306386E-2</v>
      </c>
      <c r="E21" s="6">
        <v>20</v>
      </c>
      <c r="F21" s="6">
        <f t="shared" si="21"/>
        <v>1.9503701202785</v>
      </c>
      <c r="G21" s="6">
        <f t="shared" si="22"/>
        <v>1.668655391088647E-2</v>
      </c>
      <c r="H21" s="5">
        <v>20</v>
      </c>
      <c r="I21" s="6">
        <f t="shared" si="23"/>
        <v>0.99963188832906857</v>
      </c>
      <c r="J21" s="6">
        <f t="shared" si="24"/>
        <v>-2.7242964270515584</v>
      </c>
      <c r="K21" s="6">
        <f t="shared" si="25"/>
        <v>8.2868580868414863E-4</v>
      </c>
      <c r="L21" s="6">
        <f t="shared" si="26"/>
        <v>-1.2255738277036411E-3</v>
      </c>
    </row>
    <row r="22" spans="1:12" x14ac:dyDescent="0.25">
      <c r="A22" s="5">
        <v>21</v>
      </c>
      <c r="B22" s="6">
        <f t="shared" si="18"/>
        <v>1.9504115393164883</v>
      </c>
      <c r="C22" s="6">
        <f t="shared" si="19"/>
        <v>1.5971019092651153</v>
      </c>
      <c r="D22" s="6">
        <f t="shared" si="20"/>
        <v>-2.3285911947239057E-2</v>
      </c>
      <c r="E22" s="6">
        <v>21</v>
      </c>
      <c r="F22" s="6">
        <f t="shared" si="21"/>
        <v>1.9515203922663569</v>
      </c>
      <c r="G22" s="6">
        <f t="shared" si="22"/>
        <v>1.2721699157030919E-2</v>
      </c>
      <c r="H22" s="5">
        <v>21</v>
      </c>
      <c r="I22" s="6">
        <f t="shared" si="23"/>
        <v>0.999654028116716</v>
      </c>
      <c r="J22" s="6">
        <f t="shared" si="24"/>
        <v>-2.7286153470674095</v>
      </c>
      <c r="K22" s="6">
        <f t="shared" si="25"/>
        <v>6.0207126930169361E-4</v>
      </c>
      <c r="L22" s="6">
        <f t="shared" si="26"/>
        <v>-1.1375130912766591E-3</v>
      </c>
    </row>
    <row r="23" spans="1:12" x14ac:dyDescent="0.25">
      <c r="A23" s="5">
        <v>22</v>
      </c>
      <c r="B23" s="6">
        <f t="shared" si="18"/>
        <v>1.951549052407765</v>
      </c>
      <c r="C23" s="6">
        <f t="shared" si="19"/>
        <v>1.5964998379958135</v>
      </c>
      <c r="D23" s="6">
        <f t="shared" si="20"/>
        <v>-2.2750266556374577E-2</v>
      </c>
      <c r="E23" s="6">
        <v>22</v>
      </c>
      <c r="F23" s="6">
        <f t="shared" si="21"/>
        <v>1.9525831554330548</v>
      </c>
      <c r="G23" s="6">
        <f t="shared" si="22"/>
        <v>9.2176484884713972E-3</v>
      </c>
      <c r="H23" s="5">
        <v>22</v>
      </c>
      <c r="I23" s="6">
        <f t="shared" si="23"/>
        <v>0.99966968294246727</v>
      </c>
      <c r="J23" s="6">
        <f t="shared" si="24"/>
        <v>-2.7325768205339296</v>
      </c>
      <c r="K23" s="6">
        <f t="shared" si="25"/>
        <v>4.1663256675886966E-4</v>
      </c>
      <c r="L23" s="6">
        <f t="shared" si="26"/>
        <v>-1.053034613740451E-3</v>
      </c>
    </row>
    <row r="24" spans="1:12" x14ac:dyDescent="0.25">
      <c r="A24" s="5">
        <v>23</v>
      </c>
      <c r="B24" s="6">
        <f t="shared" si="18"/>
        <v>1.9526020870215055</v>
      </c>
      <c r="C24" s="6">
        <f t="shared" si="19"/>
        <v>1.5960832054290546</v>
      </c>
      <c r="D24" s="6">
        <f t="shared" si="20"/>
        <v>-2.2113729107096747E-2</v>
      </c>
      <c r="E24" s="6">
        <v>23</v>
      </c>
      <c r="F24" s="6">
        <f t="shared" si="21"/>
        <v>1.9535635535044227</v>
      </c>
      <c r="G24" s="6">
        <f t="shared" si="22"/>
        <v>6.1202216076283733E-3</v>
      </c>
      <c r="H24" s="5">
        <v>23</v>
      </c>
      <c r="I24" s="6">
        <f t="shared" si="23"/>
        <v>0.99968030392018692</v>
      </c>
      <c r="J24" s="6">
        <f t="shared" si="24"/>
        <v>-2.7362066457543643</v>
      </c>
      <c r="K24" s="6">
        <f t="shared" si="25"/>
        <v>2.6472774805991396E-4</v>
      </c>
      <c r="L24" s="6">
        <f t="shared" si="26"/>
        <v>-9.7297270533623431E-4</v>
      </c>
    </row>
    <row r="25" spans="1:12" x14ac:dyDescent="0.25">
      <c r="A25" s="5">
        <v>24</v>
      </c>
      <c r="B25" s="6">
        <f t="shared" si="18"/>
        <v>1.9535750597268418</v>
      </c>
      <c r="C25" s="6">
        <f t="shared" si="19"/>
        <v>1.5958184776809947</v>
      </c>
      <c r="D25" s="6">
        <f t="shared" si="20"/>
        <v>-2.1405400400273722E-2</v>
      </c>
      <c r="E25" s="6">
        <v>24</v>
      </c>
      <c r="F25" s="6">
        <f t="shared" si="21"/>
        <v>1.9544669514101864</v>
      </c>
      <c r="G25" s="6">
        <f t="shared" si="22"/>
        <v>3.3821076413449447E-3</v>
      </c>
      <c r="H25" s="5">
        <v>24</v>
      </c>
      <c r="I25" s="6">
        <f t="shared" si="23"/>
        <v>0.99968696231597876</v>
      </c>
      <c r="J25" s="6">
        <f t="shared" si="24"/>
        <v>-2.739530431990469</v>
      </c>
      <c r="K25" s="6">
        <f t="shared" si="25"/>
        <v>1.4025429299851426E-4</v>
      </c>
      <c r="L25" s="6">
        <f t="shared" si="26"/>
        <v>-8.9773378284971588E-4</v>
      </c>
    </row>
    <row r="26" spans="1:12" x14ac:dyDescent="0.25">
      <c r="A26" s="5">
        <v>25</v>
      </c>
      <c r="B26" s="6">
        <f t="shared" si="18"/>
        <v>1.9544727935096915</v>
      </c>
      <c r="C26" s="6">
        <f t="shared" si="19"/>
        <v>1.5956782233879963</v>
      </c>
      <c r="D26" s="6">
        <f t="shared" si="20"/>
        <v>-2.064787725116668E-2</v>
      </c>
      <c r="E26" s="6">
        <v>25</v>
      </c>
      <c r="F26" s="6">
        <f t="shared" si="21"/>
        <v>1.9552987085997382</v>
      </c>
      <c r="G26" s="6">
        <f t="shared" si="22"/>
        <v>9.6196275773863249E-4</v>
      </c>
      <c r="H26" s="5">
        <v>25</v>
      </c>
      <c r="I26" s="6">
        <f t="shared" si="23"/>
        <v>0.99969046158128883</v>
      </c>
      <c r="J26" s="6">
        <f t="shared" si="24"/>
        <v>-2.7425728459645895</v>
      </c>
      <c r="K26" s="6">
        <f t="shared" si="25"/>
        <v>3.8310451619349296E-5</v>
      </c>
      <c r="L26" s="6">
        <f t="shared" si="26"/>
        <v>-8.2744703376917651E-4</v>
      </c>
    </row>
    <row r="27" spans="1:12" x14ac:dyDescent="0.25">
      <c r="A27" s="5">
        <v>26</v>
      </c>
      <c r="B27" s="6">
        <f t="shared" si="18"/>
        <v>1.9553002405434607</v>
      </c>
      <c r="C27" s="6">
        <f t="shared" si="19"/>
        <v>1.595639912936377</v>
      </c>
      <c r="D27" s="6">
        <f t="shared" si="20"/>
        <v>-1.9858728828708205E-2</v>
      </c>
      <c r="E27" s="6">
        <v>26</v>
      </c>
      <c r="F27" s="6">
        <f t="shared" si="21"/>
        <v>1.9560640378061034</v>
      </c>
      <c r="G27" s="6">
        <f t="shared" si="22"/>
        <v>-1.1763851874722064E-3</v>
      </c>
      <c r="H27" s="5">
        <v>26</v>
      </c>
      <c r="I27" s="6">
        <f t="shared" si="23"/>
        <v>0.99969141398600958</v>
      </c>
      <c r="J27" s="6">
        <f t="shared" si="24"/>
        <v>-2.7453571940410577</v>
      </c>
      <c r="K27" s="6">
        <f t="shared" si="25"/>
        <v>-4.5062633174877651E-5</v>
      </c>
      <c r="L27" s="6">
        <f t="shared" si="26"/>
        <v>-7.6206461927814148E-4</v>
      </c>
    </row>
    <row r="28" spans="1:12" x14ac:dyDescent="0.25">
      <c r="A28" s="5">
        <v>27</v>
      </c>
      <c r="B28" s="6">
        <f t="shared" ref="B28:B56" si="27">B27-L27</f>
        <v>1.9560623051627388</v>
      </c>
      <c r="C28" s="6">
        <f t="shared" ref="C28:C56" si="28">C27-K27</f>
        <v>1.5956849755695519</v>
      </c>
      <c r="D28" s="6">
        <f t="shared" ref="D28:D56" si="29">B28-COS(C28)-2</f>
        <v>-1.9051615507190478E-2</v>
      </c>
      <c r="E28" s="6">
        <v>27</v>
      </c>
      <c r="F28" s="6">
        <f t="shared" ref="F28:F56" si="30">B28-D28/E28</f>
        <v>1.956767920551894</v>
      </c>
      <c r="G28" s="6">
        <f t="shared" ref="G28:G56" si="31">C28-SIN(3*F28)-2</f>
        <v>-3.0646295875724761E-3</v>
      </c>
      <c r="H28" s="5">
        <v>27</v>
      </c>
      <c r="I28" s="6">
        <f t="shared" ref="I28:I56" si="32">SIN(C28)</f>
        <v>0.99969029356875194</v>
      </c>
      <c r="J28" s="6">
        <f t="shared" ref="J28:J56" si="33">-3*COS(3*F28)</f>
        <v>-2.7479052177515015</v>
      </c>
      <c r="K28" s="6">
        <f t="shared" ref="K28:K56" si="34">G28*E28/(E28*H28-I28*J28)</f>
        <v>-1.1307869077502296E-4</v>
      </c>
      <c r="L28" s="6">
        <f t="shared" ref="L28:L56" si="35">(D28-K28*I28)/E28</f>
        <v>-7.0142858657826765E-4</v>
      </c>
    </row>
    <row r="29" spans="1:12" x14ac:dyDescent="0.25">
      <c r="A29" s="5">
        <v>28</v>
      </c>
      <c r="B29" s="6">
        <f t="shared" si="27"/>
        <v>1.9567637337493171</v>
      </c>
      <c r="C29" s="6">
        <f t="shared" si="28"/>
        <v>1.5957980542603269</v>
      </c>
      <c r="D29" s="6">
        <f t="shared" si="29"/>
        <v>-1.8237143410382295E-2</v>
      </c>
      <c r="E29" s="6">
        <v>28</v>
      </c>
      <c r="F29" s="6">
        <f t="shared" si="30"/>
        <v>1.9574150602996878</v>
      </c>
      <c r="G29" s="6">
        <f t="shared" si="31"/>
        <v>-4.7305846472216473E-3</v>
      </c>
      <c r="H29" s="5">
        <v>28</v>
      </c>
      <c r="I29" s="6">
        <f t="shared" si="32"/>
        <v>0.99968747309207373</v>
      </c>
      <c r="J29" s="6">
        <f t="shared" si="33"/>
        <v>-2.7502370234222537</v>
      </c>
      <c r="K29" s="6">
        <f t="shared" si="34"/>
        <v>-1.6835904026139164E-4</v>
      </c>
      <c r="L29" s="6">
        <f t="shared" si="35"/>
        <v>-6.4531560667325637E-4</v>
      </c>
    </row>
    <row r="30" spans="1:12" x14ac:dyDescent="0.25">
      <c r="A30" s="5">
        <v>29</v>
      </c>
      <c r="B30" s="6">
        <f t="shared" si="27"/>
        <v>1.9574090493559904</v>
      </c>
      <c r="C30" s="6">
        <f t="shared" si="28"/>
        <v>1.5959664133005884</v>
      </c>
      <c r="D30" s="6">
        <f t="shared" si="29"/>
        <v>-1.7423521735270064E-2</v>
      </c>
      <c r="E30" s="6">
        <v>29</v>
      </c>
      <c r="F30" s="6">
        <f t="shared" si="30"/>
        <v>1.95800986045031</v>
      </c>
      <c r="G30" s="6">
        <f t="shared" si="31"/>
        <v>-6.1987021098395267E-3</v>
      </c>
      <c r="H30" s="5">
        <v>29</v>
      </c>
      <c r="I30" s="6">
        <f t="shared" si="32"/>
        <v>0.99968325009581083</v>
      </c>
      <c r="J30" s="6">
        <f t="shared" si="33"/>
        <v>-2.7523710944261159</v>
      </c>
      <c r="K30" s="6">
        <f t="shared" si="34"/>
        <v>-2.1305130875441303E-4</v>
      </c>
      <c r="L30" s="6">
        <f t="shared" si="35"/>
        <v>-5.9346682449990646E-4</v>
      </c>
    </row>
    <row r="31" spans="1:12" x14ac:dyDescent="0.25">
      <c r="A31" s="5">
        <v>30</v>
      </c>
      <c r="B31" s="6">
        <f t="shared" si="27"/>
        <v>1.9580025161804904</v>
      </c>
      <c r="C31" s="6">
        <f t="shared" si="28"/>
        <v>1.5961794646093428</v>
      </c>
      <c r="D31" s="6">
        <f t="shared" si="29"/>
        <v>-1.6617071658794336E-2</v>
      </c>
      <c r="E31" s="6">
        <v>30</v>
      </c>
      <c r="F31" s="6">
        <f t="shared" si="30"/>
        <v>1.9585564185691169</v>
      </c>
      <c r="G31" s="6">
        <f t="shared" si="31"/>
        <v>-7.4905156904276904E-3</v>
      </c>
      <c r="H31" s="5">
        <v>30</v>
      </c>
      <c r="I31" s="6">
        <f t="shared" si="32"/>
        <v>0.99967786545394322</v>
      </c>
      <c r="J31" s="6">
        <f t="shared" si="33"/>
        <v>-2.7543243526062322</v>
      </c>
      <c r="K31" s="6">
        <f t="shared" si="34"/>
        <v>-2.4892230976965193E-4</v>
      </c>
      <c r="L31" s="6">
        <f t="shared" si="35"/>
        <v>-5.4560765118333147E-4</v>
      </c>
    </row>
    <row r="32" spans="1:12" x14ac:dyDescent="0.25">
      <c r="A32" s="5">
        <v>31</v>
      </c>
      <c r="B32" s="6">
        <f t="shared" si="27"/>
        <v>1.9585481238316738</v>
      </c>
      <c r="C32" s="6">
        <f t="shared" si="28"/>
        <v>1.5964283869191125</v>
      </c>
      <c r="D32" s="6">
        <f t="shared" si="29"/>
        <v>-1.5822622673200781E-2</v>
      </c>
      <c r="E32" s="6">
        <v>31</v>
      </c>
      <c r="F32" s="6">
        <f t="shared" si="30"/>
        <v>1.9590585310146802</v>
      </c>
      <c r="G32" s="6">
        <f t="shared" si="31"/>
        <v>-8.6250230408717599E-3</v>
      </c>
      <c r="H32" s="5">
        <v>31</v>
      </c>
      <c r="I32" s="6">
        <f t="shared" si="32"/>
        <v>0.9996715167320126</v>
      </c>
      <c r="J32" s="6">
        <f t="shared" si="33"/>
        <v>-2.7561122471956532</v>
      </c>
      <c r="K32" s="6">
        <f t="shared" si="34"/>
        <v>-2.7743114885383119E-4</v>
      </c>
      <c r="L32" s="6">
        <f t="shared" si="35"/>
        <v>-5.0146073083346342E-4</v>
      </c>
    </row>
    <row r="33" spans="1:12" x14ac:dyDescent="0.25">
      <c r="A33" s="5">
        <v>32</v>
      </c>
      <c r="B33" s="6">
        <f t="shared" si="27"/>
        <v>1.9590495845625073</v>
      </c>
      <c r="C33" s="6">
        <f t="shared" si="28"/>
        <v>1.5967058180679663</v>
      </c>
      <c r="D33" s="6">
        <f t="shared" si="29"/>
        <v>-1.504382291487838E-2</v>
      </c>
      <c r="E33" s="6">
        <v>32</v>
      </c>
      <c r="F33" s="6">
        <f t="shared" si="30"/>
        <v>1.9595197040285972</v>
      </c>
      <c r="G33" s="6">
        <f t="shared" si="31"/>
        <v>-9.6190140667591351E-3</v>
      </c>
      <c r="H33" s="5">
        <v>32</v>
      </c>
      <c r="I33" s="6">
        <f t="shared" si="32"/>
        <v>0.99966436790748281</v>
      </c>
      <c r="J33" s="6">
        <f t="shared" si="33"/>
        <v>-2.7577488572849109</v>
      </c>
      <c r="K33" s="6">
        <f t="shared" si="34"/>
        <v>-2.9978709969173472E-4</v>
      </c>
      <c r="L33" s="6">
        <f t="shared" si="35"/>
        <v>-4.607542635424445E-4</v>
      </c>
    </row>
    <row r="34" spans="1:12" x14ac:dyDescent="0.25">
      <c r="A34" s="5">
        <v>33</v>
      </c>
      <c r="B34" s="6">
        <f t="shared" si="27"/>
        <v>1.9595103388260497</v>
      </c>
      <c r="C34" s="6">
        <f t="shared" si="28"/>
        <v>1.597005605167658</v>
      </c>
      <c r="D34" s="6">
        <f t="shared" si="29"/>
        <v>-1.4283383338447253E-2</v>
      </c>
      <c r="E34" s="6">
        <v>33</v>
      </c>
      <c r="F34" s="6">
        <f t="shared" si="30"/>
        <v>1.9599431686241846</v>
      </c>
      <c r="G34" s="6">
        <f t="shared" si="31"/>
        <v>-1.0487353333735516E-2</v>
      </c>
      <c r="H34" s="5">
        <v>33</v>
      </c>
      <c r="I34" s="6">
        <f t="shared" si="32"/>
        <v>0.99965655652429375</v>
      </c>
      <c r="J34" s="6">
        <f t="shared" si="33"/>
        <v>-2.7592469989774568</v>
      </c>
      <c r="K34" s="6">
        <f t="shared" si="34"/>
        <v>-3.1699567589106375E-4</v>
      </c>
      <c r="L34" s="6">
        <f t="shared" si="35"/>
        <v>-4.2322716765614849E-4</v>
      </c>
    </row>
    <row r="35" spans="1:12" x14ac:dyDescent="0.25">
      <c r="A35" s="5">
        <v>34</v>
      </c>
      <c r="B35" s="6">
        <f t="shared" si="27"/>
        <v>1.9599335659937058</v>
      </c>
      <c r="C35" s="6">
        <f t="shared" si="28"/>
        <v>1.597322600843549</v>
      </c>
      <c r="D35" s="6">
        <f t="shared" si="29"/>
        <v>-1.354327068698935E-2</v>
      </c>
      <c r="E35" s="6">
        <v>34</v>
      </c>
      <c r="F35" s="6">
        <f t="shared" si="30"/>
        <v>1.9603318974844997</v>
      </c>
      <c r="G35" s="6">
        <f t="shared" si="31"/>
        <v>-1.1243223258983859E-2</v>
      </c>
      <c r="H35" s="5">
        <v>34</v>
      </c>
      <c r="I35" s="6">
        <f t="shared" si="32"/>
        <v>0.99964819902180457</v>
      </c>
      <c r="J35" s="6">
        <f t="shared" si="33"/>
        <v>-2.7606183317248396</v>
      </c>
      <c r="K35" s="6">
        <f t="shared" si="34"/>
        <v>-3.2989549795576606E-4</v>
      </c>
      <c r="L35" s="6">
        <f t="shared" si="35"/>
        <v>-3.8863209548801374E-4</v>
      </c>
    </row>
    <row r="36" spans="1:12" x14ac:dyDescent="0.25">
      <c r="A36" s="5">
        <v>35</v>
      </c>
      <c r="B36" s="6">
        <f t="shared" si="27"/>
        <v>1.9603221980891938</v>
      </c>
      <c r="C36" s="6">
        <f t="shared" si="28"/>
        <v>1.5976524963415049</v>
      </c>
      <c r="D36" s="6">
        <f t="shared" si="29"/>
        <v>-1.2824860600357813E-2</v>
      </c>
      <c r="E36" s="6">
        <v>35</v>
      </c>
      <c r="F36" s="6">
        <f t="shared" si="30"/>
        <v>1.9606886226777755</v>
      </c>
      <c r="G36" s="6">
        <f t="shared" si="31"/>
        <v>-1.1898333831016572E-2</v>
      </c>
      <c r="H36" s="5">
        <v>35</v>
      </c>
      <c r="I36" s="6">
        <f t="shared" si="32"/>
        <v>0.9996393947534169</v>
      </c>
      <c r="J36" s="6">
        <f t="shared" si="33"/>
        <v>-2.7618734605389319</v>
      </c>
      <c r="K36" s="6">
        <f t="shared" si="34"/>
        <v>-3.391879410008885E-4</v>
      </c>
      <c r="L36" s="6">
        <f t="shared" si="35"/>
        <v>-3.5673699920880079E-4</v>
      </c>
    </row>
    <row r="37" spans="1:12" x14ac:dyDescent="0.25">
      <c r="A37" s="5">
        <v>36</v>
      </c>
      <c r="B37" s="6">
        <f t="shared" si="27"/>
        <v>1.9606789350884026</v>
      </c>
      <c r="C37" s="6">
        <f t="shared" si="28"/>
        <v>1.5979916842825057</v>
      </c>
      <c r="D37" s="6">
        <f t="shared" si="29"/>
        <v>-1.2129059524295549E-2</v>
      </c>
      <c r="E37" s="6">
        <v>36</v>
      </c>
      <c r="F37" s="6">
        <f t="shared" si="30"/>
        <v>1.961015853408522</v>
      </c>
      <c r="G37" s="6">
        <f t="shared" si="31"/>
        <v>-1.2463103757309302E-2</v>
      </c>
      <c r="H37" s="5">
        <v>36</v>
      </c>
      <c r="I37" s="6">
        <f t="shared" si="32"/>
        <v>0.999630229056233</v>
      </c>
      <c r="J37" s="6">
        <f t="shared" si="33"/>
        <v>-2.7630220322230605</v>
      </c>
      <c r="K37" s="6">
        <f t="shared" si="34"/>
        <v>-3.4546108920901152E-4</v>
      </c>
      <c r="L37" s="6">
        <f t="shared" si="35"/>
        <v>-3.2732572712665359E-4</v>
      </c>
    </row>
    <row r="38" spans="1:12" x14ac:dyDescent="0.25">
      <c r="A38" s="5">
        <v>37</v>
      </c>
      <c r="B38" s="6">
        <f t="shared" si="27"/>
        <v>1.9610062608155292</v>
      </c>
      <c r="C38" s="6">
        <f t="shared" si="28"/>
        <v>1.5983371453717148</v>
      </c>
      <c r="D38" s="6">
        <f t="shared" si="29"/>
        <v>-1.1456402078894534E-2</v>
      </c>
      <c r="E38" s="6">
        <v>37</v>
      </c>
      <c r="F38" s="6">
        <f t="shared" si="30"/>
        <v>1.9613158933041479</v>
      </c>
      <c r="G38" s="6">
        <f t="shared" si="31"/>
        <v>-1.2946817206077599E-2</v>
      </c>
      <c r="H38" s="5">
        <v>37</v>
      </c>
      <c r="I38" s="6">
        <f t="shared" si="32"/>
        <v>0.99962077562700435</v>
      </c>
      <c r="J38" s="6">
        <f t="shared" si="33"/>
        <v>-2.7640728247021626</v>
      </c>
      <c r="K38" s="6">
        <f t="shared" si="34"/>
        <v>-3.4920917682356248E-4</v>
      </c>
      <c r="L38" s="6">
        <f t="shared" si="35"/>
        <v>-3.0019798191086749E-4</v>
      </c>
    </row>
    <row r="39" spans="1:12" x14ac:dyDescent="0.25">
      <c r="A39" s="5">
        <v>38</v>
      </c>
      <c r="B39" s="6">
        <f t="shared" si="27"/>
        <v>1.96130645879744</v>
      </c>
      <c r="C39" s="6">
        <f t="shared" si="28"/>
        <v>1.5986863545485384</v>
      </c>
      <c r="D39" s="6">
        <f t="shared" si="29"/>
        <v>-1.0807129034934526E-2</v>
      </c>
      <c r="E39" s="6">
        <v>38</v>
      </c>
      <c r="F39" s="6">
        <f t="shared" si="30"/>
        <v>1.9615908569299383</v>
      </c>
      <c r="G39" s="6">
        <f t="shared" si="31"/>
        <v>-1.3357759678817915E-2</v>
      </c>
      <c r="H39" s="5">
        <v>38</v>
      </c>
      <c r="I39" s="6">
        <f t="shared" si="32"/>
        <v>0.99961109838597595</v>
      </c>
      <c r="J39" s="6">
        <f t="shared" si="33"/>
        <v>-2.7650338291328862</v>
      </c>
      <c r="K39" s="6">
        <f t="shared" si="34"/>
        <v>-3.5084843302310073E-4</v>
      </c>
      <c r="L39" s="6">
        <f t="shared" si="35"/>
        <v>-2.7516886966929752E-4</v>
      </c>
    </row>
    <row r="40" spans="1:12" x14ac:dyDescent="0.25">
      <c r="A40" s="5">
        <v>39</v>
      </c>
      <c r="B40" s="6">
        <f t="shared" si="27"/>
        <v>1.9615816276671094</v>
      </c>
      <c r="C40" s="6">
        <f t="shared" si="28"/>
        <v>1.5990372029815614</v>
      </c>
      <c r="D40" s="6">
        <f t="shared" si="29"/>
        <v>-1.0181249901292766E-2</v>
      </c>
      <c r="E40" s="6">
        <v>39</v>
      </c>
      <c r="F40" s="6">
        <f t="shared" si="30"/>
        <v>1.9618426853568862</v>
      </c>
      <c r="G40" s="6">
        <f t="shared" si="31"/>
        <v>-1.3703336013664025E-2</v>
      </c>
      <c r="H40" s="5">
        <v>39</v>
      </c>
      <c r="I40" s="6">
        <f t="shared" si="32"/>
        <v>0.99960125295878999</v>
      </c>
      <c r="J40" s="6">
        <f t="shared" si="33"/>
        <v>-2.765912324850631</v>
      </c>
      <c r="K40" s="6">
        <f t="shared" si="34"/>
        <v>-3.507300478571842E-4</v>
      </c>
      <c r="L40" s="6">
        <f t="shared" si="35"/>
        <v>-2.5206819758985717E-4</v>
      </c>
    </row>
    <row r="41" spans="1:12" x14ac:dyDescent="0.25">
      <c r="A41" s="5">
        <v>40</v>
      </c>
      <c r="B41" s="6">
        <f t="shared" si="27"/>
        <v>1.9618336958646994</v>
      </c>
      <c r="C41" s="6">
        <f t="shared" si="28"/>
        <v>1.5993879330294185</v>
      </c>
      <c r="D41" s="6">
        <f t="shared" si="29"/>
        <v>-9.5785932523486661E-3</v>
      </c>
      <c r="E41" s="6">
        <v>40</v>
      </c>
      <c r="F41" s="6">
        <f t="shared" si="30"/>
        <v>1.962073160696008</v>
      </c>
      <c r="G41" s="6">
        <f t="shared" si="31"/>
        <v>-1.3990173064615252E-2</v>
      </c>
      <c r="H41" s="5">
        <v>40</v>
      </c>
      <c r="I41" s="6">
        <f t="shared" si="32"/>
        <v>0.99959128787043394</v>
      </c>
      <c r="J41" s="6">
        <f t="shared" si="33"/>
        <v>-2.7667149474373165</v>
      </c>
      <c r="K41" s="6">
        <f t="shared" si="34"/>
        <v>-3.4915082287518477E-4</v>
      </c>
      <c r="L41" s="6">
        <f t="shared" si="35"/>
        <v>-2.3073962829124598E-4</v>
      </c>
    </row>
    <row r="42" spans="1:12" x14ac:dyDescent="0.25">
      <c r="A42" s="5">
        <v>41</v>
      </c>
      <c r="B42" s="6">
        <f t="shared" si="27"/>
        <v>1.9620644354929906</v>
      </c>
      <c r="C42" s="6">
        <f t="shared" si="28"/>
        <v>1.5997370838522937</v>
      </c>
      <c r="D42" s="6">
        <f t="shared" si="29"/>
        <v>-8.9988472529605179E-3</v>
      </c>
      <c r="E42" s="6">
        <v>41</v>
      </c>
      <c r="F42" s="6">
        <f t="shared" si="30"/>
        <v>1.9622839195723312</v>
      </c>
      <c r="G42" s="6">
        <f t="shared" si="31"/>
        <v>-1.4224209216952666E-2</v>
      </c>
      <c r="H42" s="5">
        <v>41</v>
      </c>
      <c r="I42" s="6">
        <f t="shared" si="32"/>
        <v>0.99958124551962224</v>
      </c>
      <c r="J42" s="6">
        <f t="shared" si="33"/>
        <v>-2.7674477503217809</v>
      </c>
      <c r="K42" s="6">
        <f t="shared" si="34"/>
        <v>-3.4636195162615673E-4</v>
      </c>
      <c r="L42" s="6">
        <f t="shared" si="35"/>
        <v>-2.1103976443788872E-4</v>
      </c>
    </row>
    <row r="43" spans="1:12" x14ac:dyDescent="0.25">
      <c r="A43" s="5">
        <v>42</v>
      </c>
      <c r="B43" s="6">
        <f t="shared" si="27"/>
        <v>1.9622754752574285</v>
      </c>
      <c r="C43" s="6">
        <f t="shared" si="28"/>
        <v>1.6000834458039199</v>
      </c>
      <c r="D43" s="6">
        <f t="shared" si="29"/>
        <v>-8.4415923201577314E-3</v>
      </c>
      <c r="E43" s="6">
        <v>42</v>
      </c>
      <c r="F43" s="6">
        <f t="shared" si="30"/>
        <v>1.9624764655507656</v>
      </c>
      <c r="G43" s="6">
        <f t="shared" si="31"/>
        <v>-1.441077257445933E-2</v>
      </c>
      <c r="H43" s="5">
        <v>42</v>
      </c>
      <c r="I43" s="6">
        <f t="shared" si="32"/>
        <v>0.9995711629837789</v>
      </c>
      <c r="J43" s="6">
        <f t="shared" si="33"/>
        <v>-2.7681162603884122</v>
      </c>
      <c r="K43" s="6">
        <f t="shared" si="34"/>
        <v>-3.425762833385677E-4</v>
      </c>
      <c r="L43" s="6">
        <f t="shared" si="35"/>
        <v>-1.9283721300500807E-4</v>
      </c>
    </row>
    <row r="44" spans="1:12" x14ac:dyDescent="0.25">
      <c r="A44" s="5">
        <v>43</v>
      </c>
      <c r="B44" s="6">
        <f t="shared" si="27"/>
        <v>1.9624683124704336</v>
      </c>
      <c r="C44" s="6">
        <f t="shared" si="28"/>
        <v>1.6004260220872586</v>
      </c>
      <c r="D44" s="6">
        <f t="shared" si="29"/>
        <v>-7.9063274582036325E-3</v>
      </c>
      <c r="E44" s="6">
        <v>43</v>
      </c>
      <c r="F44" s="6">
        <f t="shared" si="30"/>
        <v>1.962652180550857</v>
      </c>
      <c r="G44" s="6">
        <f t="shared" si="31"/>
        <v>-1.4554649380069451E-2</v>
      </c>
      <c r="H44" s="5">
        <v>43</v>
      </c>
      <c r="I44" s="6">
        <f t="shared" si="32"/>
        <v>0.99956107269173011</v>
      </c>
      <c r="J44" s="6">
        <f t="shared" si="33"/>
        <v>-2.7687255280916263</v>
      </c>
      <c r="K44" s="6">
        <f t="shared" si="34"/>
        <v>-3.3797435146461896E-4</v>
      </c>
      <c r="L44" s="6">
        <f t="shared" si="35"/>
        <v>-1.7601166169561318E-4</v>
      </c>
    </row>
    <row r="45" spans="1:12" x14ac:dyDescent="0.25">
      <c r="A45" s="5">
        <v>44</v>
      </c>
      <c r="B45" s="6">
        <f t="shared" si="27"/>
        <v>1.9626443241321292</v>
      </c>
      <c r="C45" s="6">
        <f t="shared" si="28"/>
        <v>1.6007639964387232</v>
      </c>
      <c r="D45" s="6">
        <f t="shared" si="29"/>
        <v>-7.3924914896501548E-3</v>
      </c>
      <c r="E45" s="6">
        <v>44</v>
      </c>
      <c r="F45" s="6">
        <f t="shared" si="30"/>
        <v>1.9628123353023486</v>
      </c>
      <c r="G45" s="6">
        <f t="shared" si="31"/>
        <v>-1.4660144000509856E-2</v>
      </c>
      <c r="H45" s="5">
        <v>44</v>
      </c>
      <c r="I45" s="6">
        <f t="shared" si="32"/>
        <v>0.99955100299180166</v>
      </c>
      <c r="J45" s="6">
        <f t="shared" si="33"/>
        <v>-2.7692801725697374</v>
      </c>
      <c r="K45" s="6">
        <f t="shared" si="34"/>
        <v>-3.3270939265933798E-4</v>
      </c>
      <c r="L45" s="6">
        <f t="shared" si="35"/>
        <v>-1.6045298823892545E-4</v>
      </c>
    </row>
    <row r="46" spans="1:12" x14ac:dyDescent="0.25">
      <c r="A46" s="5">
        <v>45</v>
      </c>
      <c r="B46" s="6">
        <f t="shared" si="27"/>
        <v>1.962804777120368</v>
      </c>
      <c r="C46" s="6">
        <f t="shared" si="28"/>
        <v>1.6010967058313825</v>
      </c>
      <c r="D46" s="6">
        <f t="shared" si="29"/>
        <v>-6.899480158804927E-3</v>
      </c>
      <c r="E46" s="6">
        <v>45</v>
      </c>
      <c r="F46" s="6">
        <f t="shared" si="30"/>
        <v>1.9629580989016748</v>
      </c>
      <c r="G46" s="6">
        <f t="shared" si="31"/>
        <v>-1.4731131610403514E-2</v>
      </c>
      <c r="H46" s="5">
        <v>45</v>
      </c>
      <c r="I46" s="6">
        <f t="shared" si="32"/>
        <v>0.99954097863619051</v>
      </c>
      <c r="J46" s="6">
        <f t="shared" si="33"/>
        <v>-2.7697844222318291</v>
      </c>
      <c r="K46" s="6">
        <f t="shared" si="34"/>
        <v>-3.2691153758816353E-4</v>
      </c>
      <c r="L46" s="6">
        <f t="shared" si="35"/>
        <v>-1.4606041512436871E-4</v>
      </c>
    </row>
    <row r="47" spans="1:12" x14ac:dyDescent="0.25">
      <c r="A47" s="5">
        <v>46</v>
      </c>
      <c r="B47" s="6">
        <f t="shared" si="27"/>
        <v>1.9629508375354925</v>
      </c>
      <c r="C47" s="6">
        <f t="shared" si="28"/>
        <v>1.6014236173689707</v>
      </c>
      <c r="D47" s="6">
        <f t="shared" si="29"/>
        <v>-6.4266598901627781E-3</v>
      </c>
      <c r="E47" s="6">
        <v>46</v>
      </c>
      <c r="F47" s="6">
        <f t="shared" si="30"/>
        <v>1.9630905475331046</v>
      </c>
      <c r="G47" s="6">
        <f t="shared" si="31"/>
        <v>-1.4771104546514646E-2</v>
      </c>
      <c r="H47" s="5">
        <v>46</v>
      </c>
      <c r="I47" s="6">
        <f t="shared" si="32"/>
        <v>0.99953102119748349</v>
      </c>
      <c r="J47" s="6">
        <f t="shared" si="33"/>
        <v>-2.7702421512622708</v>
      </c>
      <c r="K47" s="6">
        <f t="shared" si="34"/>
        <v>-3.2069132002112983E-4</v>
      </c>
      <c r="L47" s="6">
        <f t="shared" si="35"/>
        <v>-1.3274171668636715E-4</v>
      </c>
    </row>
    <row r="48" spans="1:12" x14ac:dyDescent="0.25">
      <c r="A48" s="5">
        <v>47</v>
      </c>
      <c r="B48" s="6">
        <f t="shared" si="27"/>
        <v>1.9630835792521788</v>
      </c>
      <c r="C48" s="6">
        <f t="shared" si="28"/>
        <v>1.6017443086889918</v>
      </c>
      <c r="D48" s="6">
        <f t="shared" si="29"/>
        <v>-5.9733788310347702E-3</v>
      </c>
      <c r="E48" s="6">
        <v>47</v>
      </c>
      <c r="F48" s="6">
        <f t="shared" si="30"/>
        <v>1.9632106724187965</v>
      </c>
      <c r="G48" s="6">
        <f t="shared" si="31"/>
        <v>-1.4783213163425124E-2</v>
      </c>
      <c r="H48" s="5">
        <v>47</v>
      </c>
      <c r="I48" s="6">
        <f t="shared" si="32"/>
        <v>0.99952114942953363</v>
      </c>
      <c r="J48" s="6">
        <f t="shared" si="33"/>
        <v>-2.7706569124541858</v>
      </c>
      <c r="K48" s="6">
        <f t="shared" si="34"/>
        <v>-3.1414262292165258E-4</v>
      </c>
      <c r="L48" s="6">
        <f t="shared" si="35"/>
        <v>-1.2041248160611302E-4</v>
      </c>
    </row>
    <row r="49" spans="1:12" x14ac:dyDescent="0.25">
      <c r="A49" s="5">
        <v>48</v>
      </c>
      <c r="B49" s="6">
        <f t="shared" si="27"/>
        <v>1.9632039917337849</v>
      </c>
      <c r="C49" s="6">
        <f t="shared" si="28"/>
        <v>1.6020584513119134</v>
      </c>
      <c r="D49" s="6">
        <f t="shared" si="29"/>
        <v>-5.5389756858617023E-3</v>
      </c>
      <c r="E49" s="6">
        <v>48</v>
      </c>
      <c r="F49" s="6">
        <f t="shared" si="30"/>
        <v>1.9633193870605736</v>
      </c>
      <c r="G49" s="6">
        <f t="shared" si="31"/>
        <v>-1.4770301903844096E-2</v>
      </c>
      <c r="H49" s="5">
        <v>48</v>
      </c>
      <c r="I49" s="6">
        <f t="shared" si="32"/>
        <v>0.99951137958217906</v>
      </c>
      <c r="J49" s="6">
        <f t="shared" si="33"/>
        <v>-2.7710319667481795</v>
      </c>
      <c r="K49" s="6">
        <f t="shared" si="34"/>
        <v>-3.0734515810184378E-4</v>
      </c>
      <c r="L49" s="6">
        <f t="shared" si="35"/>
        <v>-1.0899543130998803E-4</v>
      </c>
    </row>
    <row r="50" spans="1:12" x14ac:dyDescent="0.25">
      <c r="A50" s="5">
        <v>49</v>
      </c>
      <c r="B50" s="6">
        <f t="shared" si="27"/>
        <v>1.9633129871650949</v>
      </c>
      <c r="C50" s="6">
        <f t="shared" si="28"/>
        <v>1.6023657964700153</v>
      </c>
      <c r="D50" s="6">
        <f t="shared" si="29"/>
        <v>-5.1227867526915105E-3</v>
      </c>
      <c r="E50" s="6">
        <v>49</v>
      </c>
      <c r="F50" s="6">
        <f t="shared" si="30"/>
        <v>1.9634175338335171</v>
      </c>
      <c r="G50" s="6">
        <f t="shared" si="31"/>
        <v>-1.4734941196607121E-2</v>
      </c>
      <c r="H50" s="5">
        <v>49</v>
      </c>
      <c r="I50" s="6">
        <f t="shared" si="32"/>
        <v>0.99950172567726514</v>
      </c>
      <c r="J50" s="6">
        <f t="shared" si="33"/>
        <v>-2.7713703098180504</v>
      </c>
      <c r="K50" s="6">
        <f t="shared" si="34"/>
        <v>-3.0036655828780861E-4</v>
      </c>
      <c r="L50" s="6">
        <f t="shared" si="35"/>
        <v>-9.8419793047900103E-5</v>
      </c>
    </row>
    <row r="51" spans="1:12" x14ac:dyDescent="0.25">
      <c r="A51" s="5">
        <v>50</v>
      </c>
      <c r="B51" s="6">
        <f t="shared" si="27"/>
        <v>1.9634114069581428</v>
      </c>
      <c r="C51" s="6">
        <f t="shared" si="28"/>
        <v>1.6026661630283032</v>
      </c>
      <c r="D51" s="6">
        <f t="shared" si="29"/>
        <v>-4.7241514946767538E-3</v>
      </c>
      <c r="E51" s="6">
        <v>50</v>
      </c>
      <c r="F51" s="6">
        <f t="shared" si="30"/>
        <v>1.9635058899880362</v>
      </c>
      <c r="G51" s="6">
        <f t="shared" si="31"/>
        <v>-1.4679455710273626E-2</v>
      </c>
      <c r="H51" s="5">
        <v>50</v>
      </c>
      <c r="I51" s="6">
        <f t="shared" si="32"/>
        <v>0.99949219975189718</v>
      </c>
      <c r="J51" s="6">
        <f t="shared" si="33"/>
        <v>-2.7716746960119503</v>
      </c>
      <c r="K51" s="6">
        <f t="shared" si="34"/>
        <v>-2.9326414618286519E-4</v>
      </c>
      <c r="L51" s="6">
        <f t="shared" si="35"/>
        <v>-8.8620725362001599E-5</v>
      </c>
    </row>
    <row r="52" spans="1:12" x14ac:dyDescent="0.25">
      <c r="A52" s="5">
        <v>51</v>
      </c>
      <c r="B52" s="6">
        <f t="shared" si="27"/>
        <v>1.9635000276835048</v>
      </c>
      <c r="C52" s="6">
        <f t="shared" si="28"/>
        <v>1.602959427174486</v>
      </c>
      <c r="D52" s="6">
        <f t="shared" si="29"/>
        <v>-4.3424169171721871E-3</v>
      </c>
      <c r="E52" s="6">
        <v>51</v>
      </c>
      <c r="F52" s="6">
        <f t="shared" si="30"/>
        <v>1.9635851731132534</v>
      </c>
      <c r="G52" s="6">
        <f t="shared" si="31"/>
        <v>-1.4605949417828334E-2</v>
      </c>
      <c r="H52" s="5">
        <v>51</v>
      </c>
      <c r="I52" s="6">
        <f t="shared" si="32"/>
        <v>0.99948281207369416</v>
      </c>
      <c r="J52" s="6">
        <f t="shared" si="33"/>
        <v>-2.7719476599263548</v>
      </c>
      <c r="K52" s="6">
        <f t="shared" si="34"/>
        <v>-2.8608643361310106E-4</v>
      </c>
      <c r="L52" s="6">
        <f t="shared" si="35"/>
        <v>-7.953879301977315E-5</v>
      </c>
    </row>
    <row r="53" spans="1:12" x14ac:dyDescent="0.25">
      <c r="A53" s="5">
        <v>52</v>
      </c>
      <c r="B53" s="6">
        <f t="shared" si="27"/>
        <v>1.9635795664765245</v>
      </c>
      <c r="C53" s="6">
        <f t="shared" si="28"/>
        <v>1.6032455136080992</v>
      </c>
      <c r="D53" s="6">
        <f t="shared" si="29"/>
        <v>-3.9769409708638737E-3</v>
      </c>
      <c r="E53" s="6">
        <v>52</v>
      </c>
      <c r="F53" s="6">
        <f t="shared" si="30"/>
        <v>1.9636560461105796</v>
      </c>
      <c r="G53" s="6">
        <f t="shared" si="31"/>
        <v>-1.451632786615531E-2</v>
      </c>
      <c r="H53" s="5">
        <v>52</v>
      </c>
      <c r="I53" s="6">
        <f t="shared" si="32"/>
        <v>0.99947357133192305</v>
      </c>
      <c r="J53" s="6">
        <f t="shared" si="33"/>
        <v>-2.7721915358614062</v>
      </c>
      <c r="K53" s="6">
        <f t="shared" si="34"/>
        <v>-2.7887439452014108E-4</v>
      </c>
      <c r="L53" s="6">
        <f t="shared" si="35"/>
        <v>-7.1119488150380789E-5</v>
      </c>
    </row>
    <row r="54" spans="1:12" x14ac:dyDescent="0.25">
      <c r="A54" s="5">
        <v>53</v>
      </c>
      <c r="B54" s="6">
        <f t="shared" si="27"/>
        <v>1.963650685964675</v>
      </c>
      <c r="C54" s="6">
        <f t="shared" si="28"/>
        <v>1.6035243880026193</v>
      </c>
      <c r="D54" s="6">
        <f t="shared" si="29"/>
        <v>-3.6270951608623481E-3</v>
      </c>
      <c r="E54" s="6">
        <v>53</v>
      </c>
      <c r="F54" s="6">
        <f t="shared" si="30"/>
        <v>1.963719121722427</v>
      </c>
      <c r="G54" s="6">
        <f t="shared" si="31"/>
        <v>-1.4412317991235879E-2</v>
      </c>
      <c r="H54" s="5">
        <v>53</v>
      </c>
      <c r="I54" s="6">
        <f t="shared" si="32"/>
        <v>0.99946448480770533</v>
      </c>
      <c r="J54" s="6">
        <f t="shared" si="33"/>
        <v>-2.7724084753799478</v>
      </c>
      <c r="K54" s="6">
        <f t="shared" si="34"/>
        <v>-2.7166254799337235E-4</v>
      </c>
      <c r="L54" s="6">
        <f t="shared" si="35"/>
        <v>-6.3312794194162332E-5</v>
      </c>
    </row>
    <row r="55" spans="1:12" x14ac:dyDescent="0.25">
      <c r="A55" s="5">
        <v>54</v>
      </c>
      <c r="B55" s="6">
        <f t="shared" si="27"/>
        <v>1.9637139987588692</v>
      </c>
      <c r="C55" s="6">
        <f t="shared" si="28"/>
        <v>1.6037960505506126</v>
      </c>
      <c r="D55" s="6">
        <f t="shared" si="29"/>
        <v>-3.2922665088948033E-3</v>
      </c>
      <c r="E55" s="6">
        <v>54</v>
      </c>
      <c r="F55" s="6">
        <f t="shared" si="30"/>
        <v>1.963774966657182</v>
      </c>
      <c r="G55" s="6">
        <f t="shared" si="31"/>
        <v>-1.4295485774799443E-2</v>
      </c>
      <c r="H55" s="5">
        <v>54</v>
      </c>
      <c r="I55" s="6">
        <f t="shared" si="32"/>
        <v>0.99945555852595014</v>
      </c>
      <c r="J55" s="6">
        <f t="shared" si="33"/>
        <v>-2.772600463168728</v>
      </c>
      <c r="K55" s="6">
        <f t="shared" si="34"/>
        <v>-2.6447988135629114E-4</v>
      </c>
      <c r="L55" s="6">
        <f t="shared" si="35"/>
        <v>-5.6072789284351372E-5</v>
      </c>
    </row>
    <row r="56" spans="1:12" x14ac:dyDescent="0.25">
      <c r="A56" s="5">
        <v>55</v>
      </c>
      <c r="B56" s="6">
        <f t="shared" si="27"/>
        <v>1.9637700715481536</v>
      </c>
      <c r="C56" s="6">
        <f t="shared" si="28"/>
        <v>1.6040605304319688</v>
      </c>
      <c r="D56" s="6">
        <f t="shared" si="29"/>
        <v>-2.9718589891016833E-3</v>
      </c>
      <c r="E56" s="6">
        <v>55</v>
      </c>
      <c r="F56" s="6">
        <f t="shared" si="30"/>
        <v>1.9638241053479555</v>
      </c>
      <c r="G56" s="6">
        <f t="shared" si="31"/>
        <v>-1.4167251999469777E-2</v>
      </c>
      <c r="H56" s="5">
        <v>55</v>
      </c>
      <c r="I56" s="6">
        <f t="shared" si="32"/>
        <v>0.99944679739124243</v>
      </c>
      <c r="J56" s="6">
        <f t="shared" si="33"/>
        <v>-2.7727693313788375</v>
      </c>
      <c r="K56" s="6">
        <f t="shared" si="34"/>
        <v>-2.5735063826929207E-4</v>
      </c>
      <c r="L56" s="6">
        <f t="shared" si="35"/>
        <v>-4.935728577957904E-5</v>
      </c>
    </row>
  </sheetData>
  <phoneticPr fontId="0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1</xdr:col>
                <xdr:colOff>238125</xdr:colOff>
                <xdr:row>0</xdr:row>
                <xdr:rowOff>38100</xdr:rowOff>
              </from>
              <to>
                <xdr:col>1</xdr:col>
                <xdr:colOff>361950</xdr:colOff>
                <xdr:row>0</xdr:row>
                <xdr:rowOff>209550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r:id="rId7">
            <anchor moveWithCells="1">
              <from>
                <xdr:col>2</xdr:col>
                <xdr:colOff>266700</xdr:colOff>
                <xdr:row>0</xdr:row>
                <xdr:rowOff>19050</xdr:rowOff>
              </from>
              <to>
                <xdr:col>2</xdr:col>
                <xdr:colOff>400050</xdr:colOff>
                <xdr:row>0</xdr:row>
                <xdr:rowOff>190500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r:id="rId9">
            <anchor moveWithCells="1">
              <from>
                <xdr:col>3</xdr:col>
                <xdr:colOff>95250</xdr:colOff>
                <xdr:row>0</xdr:row>
                <xdr:rowOff>47625</xdr:rowOff>
              </from>
              <to>
                <xdr:col>3</xdr:col>
                <xdr:colOff>561975</xdr:colOff>
                <xdr:row>0</xdr:row>
                <xdr:rowOff>238125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r:id="rId11">
            <anchor moveWithCells="1">
              <from>
                <xdr:col>4</xdr:col>
                <xdr:colOff>142875</xdr:colOff>
                <xdr:row>0</xdr:row>
                <xdr:rowOff>47625</xdr:rowOff>
              </from>
              <to>
                <xdr:col>4</xdr:col>
                <xdr:colOff>638175</xdr:colOff>
                <xdr:row>0</xdr:row>
                <xdr:rowOff>238125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29" r:id="rId12">
          <objectPr defaultSize="0" r:id="rId13">
            <anchor moveWithCells="1">
              <from>
                <xdr:col>5</xdr:col>
                <xdr:colOff>209550</xdr:colOff>
                <xdr:row>0</xdr:row>
                <xdr:rowOff>57150</xdr:rowOff>
              </from>
              <to>
                <xdr:col>5</xdr:col>
                <xdr:colOff>342900</xdr:colOff>
                <xdr:row>0</xdr:row>
                <xdr:rowOff>219075</xdr:rowOff>
              </to>
            </anchor>
          </objectPr>
        </oleObject>
      </mc:Choice>
      <mc:Fallback>
        <oleObject progId="Equation.DSMT4" shapeId="1029" r:id="rId12"/>
      </mc:Fallback>
    </mc:AlternateContent>
    <mc:AlternateContent xmlns:mc="http://schemas.openxmlformats.org/markup-compatibility/2006">
      <mc:Choice Requires="x14">
        <oleObject progId="Equation.DSMT4" shapeId="1031" r:id="rId14">
          <objectPr defaultSize="0" r:id="rId15">
            <anchor moveWithCells="1">
              <from>
                <xdr:col>6</xdr:col>
                <xdr:colOff>123825</xdr:colOff>
                <xdr:row>0</xdr:row>
                <xdr:rowOff>28575</xdr:rowOff>
              </from>
              <to>
                <xdr:col>6</xdr:col>
                <xdr:colOff>590550</xdr:colOff>
                <xdr:row>0</xdr:row>
                <xdr:rowOff>257175</xdr:rowOff>
              </to>
            </anchor>
          </objectPr>
        </oleObject>
      </mc:Choice>
      <mc:Fallback>
        <oleObject progId="Equation.DSMT4" shapeId="1031" r:id="rId14"/>
      </mc:Fallback>
    </mc:AlternateContent>
    <mc:AlternateContent xmlns:mc="http://schemas.openxmlformats.org/markup-compatibility/2006">
      <mc:Choice Requires="x14">
        <oleObject progId="Equation.DSMT4" shapeId="1032" r:id="rId16">
          <objectPr defaultSize="0" r:id="rId17">
            <anchor moveWithCells="1">
              <from>
                <xdr:col>7</xdr:col>
                <xdr:colOff>57150</xdr:colOff>
                <xdr:row>0</xdr:row>
                <xdr:rowOff>28575</xdr:rowOff>
              </from>
              <to>
                <xdr:col>7</xdr:col>
                <xdr:colOff>571500</xdr:colOff>
                <xdr:row>0</xdr:row>
                <xdr:rowOff>257175</xdr:rowOff>
              </to>
            </anchor>
          </objectPr>
        </oleObject>
      </mc:Choice>
      <mc:Fallback>
        <oleObject progId="Equation.DSMT4" shapeId="1032" r:id="rId16"/>
      </mc:Fallback>
    </mc:AlternateContent>
    <mc:AlternateContent xmlns:mc="http://schemas.openxmlformats.org/markup-compatibility/2006">
      <mc:Choice Requires="x14">
        <oleObject progId="Equation.DSMT4" shapeId="1033" r:id="rId18">
          <objectPr defaultSize="0" r:id="rId19">
            <anchor moveWithCells="1">
              <from>
                <xdr:col>8</xdr:col>
                <xdr:colOff>57150</xdr:colOff>
                <xdr:row>0</xdr:row>
                <xdr:rowOff>47625</xdr:rowOff>
              </from>
              <to>
                <xdr:col>8</xdr:col>
                <xdr:colOff>552450</xdr:colOff>
                <xdr:row>0</xdr:row>
                <xdr:rowOff>238125</xdr:rowOff>
              </to>
            </anchor>
          </objectPr>
        </oleObject>
      </mc:Choice>
      <mc:Fallback>
        <oleObject progId="Equation.DSMT4" shapeId="1033" r:id="rId18"/>
      </mc:Fallback>
    </mc:AlternateContent>
    <mc:AlternateContent xmlns:mc="http://schemas.openxmlformats.org/markup-compatibility/2006">
      <mc:Choice Requires="x14">
        <oleObject progId="Equation.DSMT4" shapeId="1035" r:id="rId20">
          <objectPr defaultSize="0" r:id="rId21">
            <anchor moveWithCells="1">
              <from>
                <xdr:col>9</xdr:col>
                <xdr:colOff>66675</xdr:colOff>
                <xdr:row>0</xdr:row>
                <xdr:rowOff>19050</xdr:rowOff>
              </from>
              <to>
                <xdr:col>9</xdr:col>
                <xdr:colOff>571500</xdr:colOff>
                <xdr:row>0</xdr:row>
                <xdr:rowOff>247650</xdr:rowOff>
              </to>
            </anchor>
          </objectPr>
        </oleObject>
      </mc:Choice>
      <mc:Fallback>
        <oleObject progId="Equation.DSMT4" shapeId="1035" r:id="rId20"/>
      </mc:Fallback>
    </mc:AlternateContent>
    <mc:AlternateContent xmlns:mc="http://schemas.openxmlformats.org/markup-compatibility/2006">
      <mc:Choice Requires="x14">
        <oleObject progId="Equation.DSMT4" shapeId="1036" r:id="rId22">
          <objectPr defaultSize="0" r:id="rId23">
            <anchor moveWithCells="1">
              <from>
                <xdr:col>10</xdr:col>
                <xdr:colOff>257175</xdr:colOff>
                <xdr:row>0</xdr:row>
                <xdr:rowOff>47625</xdr:rowOff>
              </from>
              <to>
                <xdr:col>10</xdr:col>
                <xdr:colOff>390525</xdr:colOff>
                <xdr:row>0</xdr:row>
                <xdr:rowOff>219075</xdr:rowOff>
              </to>
            </anchor>
          </objectPr>
        </oleObject>
      </mc:Choice>
      <mc:Fallback>
        <oleObject progId="Equation.DSMT4" shapeId="1036" r:id="rId22"/>
      </mc:Fallback>
    </mc:AlternateContent>
    <mc:AlternateContent xmlns:mc="http://schemas.openxmlformats.org/markup-compatibility/2006">
      <mc:Choice Requires="x14">
        <oleObject progId="Equation.DSMT4" shapeId="1037" r:id="rId24">
          <objectPr defaultSize="0" r:id="rId25">
            <anchor moveWithCells="1">
              <from>
                <xdr:col>11</xdr:col>
                <xdr:colOff>219075</xdr:colOff>
                <xdr:row>0</xdr:row>
                <xdr:rowOff>47625</xdr:rowOff>
              </from>
              <to>
                <xdr:col>11</xdr:col>
                <xdr:colOff>361950</xdr:colOff>
                <xdr:row>0</xdr:row>
                <xdr:rowOff>219075</xdr:rowOff>
              </to>
            </anchor>
          </objectPr>
        </oleObject>
      </mc:Choice>
      <mc:Fallback>
        <oleObject progId="Equation.DSMT4" shapeId="10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4" sqref="G4"/>
    </sheetView>
  </sheetViews>
  <sheetFormatPr defaultRowHeight="15" x14ac:dyDescent="0.25"/>
  <cols>
    <col min="1" max="1" width="5.140625" style="1" customWidth="1"/>
    <col min="2" max="2" width="8" style="1" customWidth="1"/>
    <col min="3" max="3" width="9.5703125" style="1" customWidth="1"/>
    <col min="4" max="4" width="10.28515625" style="1" customWidth="1"/>
    <col min="5" max="5" width="11.5703125" style="1" customWidth="1"/>
    <col min="6" max="7" width="11.140625" style="1" customWidth="1"/>
    <col min="8" max="8" width="20" style="1" customWidth="1"/>
    <col min="9" max="9" width="9" style="1" customWidth="1"/>
    <col min="10" max="10" width="11.85546875" style="1" customWidth="1"/>
  </cols>
  <sheetData>
    <row r="1" spans="1:7" ht="18" x14ac:dyDescent="0.25">
      <c r="A1" s="9" t="s">
        <v>0</v>
      </c>
      <c r="B1" s="10" t="s">
        <v>1</v>
      </c>
      <c r="C1" s="10" t="s">
        <v>2</v>
      </c>
      <c r="D1" s="10" t="s">
        <v>12</v>
      </c>
      <c r="E1" s="10" t="s">
        <v>13</v>
      </c>
      <c r="F1" s="10" t="s">
        <v>10</v>
      </c>
      <c r="G1" s="10" t="s">
        <v>11</v>
      </c>
    </row>
    <row r="2" spans="1:7" x14ac:dyDescent="0.25">
      <c r="A2" s="8">
        <v>1</v>
      </c>
      <c r="B2" s="5">
        <v>2</v>
      </c>
      <c r="C2" s="5">
        <v>1.5</v>
      </c>
      <c r="D2" s="6">
        <f>2+COS(C2)</f>
        <v>2.0707372016677028</v>
      </c>
      <c r="E2" s="6">
        <f>2+SIN(3*B2)</f>
        <v>1.7205845018010741</v>
      </c>
      <c r="F2" s="6">
        <f t="shared" ref="F2:G4" si="0">ABS(D2-B2)</f>
        <v>7.0737201667702809E-2</v>
      </c>
      <c r="G2" s="6">
        <f t="shared" si="0"/>
        <v>0.22058450180107414</v>
      </c>
    </row>
    <row r="3" spans="1:7" x14ac:dyDescent="0.25">
      <c r="A3" s="5">
        <v>2</v>
      </c>
      <c r="B3" s="6">
        <f>D2</f>
        <v>2.0707372016677028</v>
      </c>
      <c r="C3" s="6">
        <f>E2</f>
        <v>1.7205845018010741</v>
      </c>
      <c r="D3" s="6">
        <f t="shared" ref="D3:D21" si="1">2+COS(C3)</f>
        <v>1.8507713173049418</v>
      </c>
      <c r="E3" s="6">
        <f>2+SIN(3*B3)</f>
        <v>1.9290858683921186</v>
      </c>
      <c r="F3" s="6">
        <f t="shared" si="0"/>
        <v>0.21996588436276099</v>
      </c>
      <c r="G3" s="6">
        <f t="shared" si="0"/>
        <v>0.20850136659104446</v>
      </c>
    </row>
    <row r="4" spans="1:7" x14ac:dyDescent="0.25">
      <c r="A4" s="5">
        <v>3</v>
      </c>
      <c r="B4" s="6">
        <f>D3</f>
        <v>1.8507713173049418</v>
      </c>
      <c r="C4" s="6">
        <f>E3</f>
        <v>1.9290858683921186</v>
      </c>
      <c r="D4" s="6">
        <f t="shared" si="1"/>
        <v>1.6493270938491198</v>
      </c>
      <c r="E4" s="6">
        <f>2+SIN(3*B4)</f>
        <v>1.3324813066035228</v>
      </c>
      <c r="F4" s="6">
        <f t="shared" si="0"/>
        <v>0.20144422345582202</v>
      </c>
      <c r="G4" s="6">
        <f t="shared" si="0"/>
        <v>0.59660456178859578</v>
      </c>
    </row>
    <row r="5" spans="1:7" x14ac:dyDescent="0.25">
      <c r="A5" s="5">
        <v>4</v>
      </c>
      <c r="B5" s="6">
        <f t="shared" ref="B5:B18" si="2">D4</f>
        <v>1.6493270938491198</v>
      </c>
      <c r="C5" s="6">
        <f>E4</f>
        <v>1.3324813066035228</v>
      </c>
      <c r="D5" s="6">
        <f t="shared" si="1"/>
        <v>2.2360656048891716</v>
      </c>
      <c r="E5" s="6">
        <f t="shared" ref="E5:E20" si="3">2+SIN(3*B5)</f>
        <v>1.0276237424193917</v>
      </c>
      <c r="F5" s="6">
        <f t="shared" ref="F5:F20" si="4">ABS(D5-B5)</f>
        <v>0.58673851104005181</v>
      </c>
      <c r="G5" s="6">
        <f t="shared" ref="G5:G20" si="5">ABS(E5-C5)</f>
        <v>0.30485756418413112</v>
      </c>
    </row>
    <row r="6" spans="1:7" x14ac:dyDescent="0.25">
      <c r="A6" s="5">
        <v>5</v>
      </c>
      <c r="B6" s="6">
        <f t="shared" si="2"/>
        <v>2.2360656048891716</v>
      </c>
      <c r="C6" s="6">
        <f t="shared" ref="C6:C18" si="6">E5</f>
        <v>1.0276237424193917</v>
      </c>
      <c r="D6" s="6">
        <f t="shared" si="1"/>
        <v>2.5168545527873047</v>
      </c>
      <c r="E6" s="6">
        <f t="shared" si="3"/>
        <v>2.412331265483346</v>
      </c>
      <c r="F6" s="6">
        <f t="shared" si="4"/>
        <v>0.28078894789813313</v>
      </c>
      <c r="G6" s="6">
        <f t="shared" si="5"/>
        <v>1.3847075230639543</v>
      </c>
    </row>
    <row r="7" spans="1:7" x14ac:dyDescent="0.25">
      <c r="A7" s="5">
        <v>6</v>
      </c>
      <c r="B7" s="6">
        <f t="shared" si="2"/>
        <v>2.5168545527873047</v>
      </c>
      <c r="C7" s="6">
        <f t="shared" si="6"/>
        <v>2.412331265483346</v>
      </c>
      <c r="D7" s="6">
        <f t="shared" si="1"/>
        <v>1.2543332431200702</v>
      </c>
      <c r="E7" s="6">
        <f t="shared" si="3"/>
        <v>2.9543208298517376</v>
      </c>
      <c r="F7" s="6">
        <f t="shared" si="4"/>
        <v>1.2625213096672345</v>
      </c>
      <c r="G7" s="6">
        <f t="shared" si="5"/>
        <v>0.54198956436839163</v>
      </c>
    </row>
    <row r="8" spans="1:7" x14ac:dyDescent="0.25">
      <c r="A8" s="5">
        <v>7</v>
      </c>
      <c r="B8" s="6">
        <f t="shared" si="2"/>
        <v>1.2543332431200702</v>
      </c>
      <c r="C8" s="6">
        <f t="shared" si="6"/>
        <v>2.9543208298517376</v>
      </c>
      <c r="D8" s="6">
        <f t="shared" si="1"/>
        <v>1.0174841796675893</v>
      </c>
      <c r="E8" s="6">
        <f t="shared" si="3"/>
        <v>1.4178202263688338</v>
      </c>
      <c r="F8" s="6">
        <f t="shared" si="4"/>
        <v>0.23684906345248091</v>
      </c>
      <c r="G8" s="6">
        <f t="shared" si="5"/>
        <v>1.5365006034829038</v>
      </c>
    </row>
    <row r="9" spans="1:7" x14ac:dyDescent="0.25">
      <c r="A9" s="5">
        <v>8</v>
      </c>
      <c r="B9" s="6">
        <f t="shared" si="2"/>
        <v>1.0174841796675893</v>
      </c>
      <c r="C9" s="6">
        <f t="shared" si="6"/>
        <v>1.4178202263688338</v>
      </c>
      <c r="D9" s="6">
        <f t="shared" si="1"/>
        <v>2.1523801483566878</v>
      </c>
      <c r="E9" s="6">
        <f t="shared" si="3"/>
        <v>2.089022110848191</v>
      </c>
      <c r="F9" s="6">
        <f t="shared" si="4"/>
        <v>1.1348959686890985</v>
      </c>
      <c r="G9" s="6">
        <f t="shared" si="5"/>
        <v>0.67120188447935725</v>
      </c>
    </row>
    <row r="10" spans="1:7" x14ac:dyDescent="0.25">
      <c r="A10" s="5">
        <v>9</v>
      </c>
      <c r="B10" s="6">
        <f t="shared" si="2"/>
        <v>2.1523801483566878</v>
      </c>
      <c r="C10" s="6">
        <f t="shared" si="6"/>
        <v>2.089022110848191</v>
      </c>
      <c r="D10" s="6">
        <f t="shared" si="1"/>
        <v>1.5046603420258506</v>
      </c>
      <c r="E10" s="6">
        <f t="shared" si="3"/>
        <v>2.1730791392919433</v>
      </c>
      <c r="F10" s="6">
        <f t="shared" si="4"/>
        <v>0.64771980633083714</v>
      </c>
      <c r="G10" s="6">
        <f t="shared" si="5"/>
        <v>8.4057028443752291E-2</v>
      </c>
    </row>
    <row r="11" spans="1:7" x14ac:dyDescent="0.25">
      <c r="A11" s="5">
        <v>10</v>
      </c>
      <c r="B11" s="6">
        <f t="shared" si="2"/>
        <v>1.5046603420258506</v>
      </c>
      <c r="C11" s="6">
        <f t="shared" si="6"/>
        <v>2.1730791392919433</v>
      </c>
      <c r="D11" s="6">
        <f t="shared" si="1"/>
        <v>1.4334749130264701</v>
      </c>
      <c r="E11" s="6">
        <f t="shared" si="3"/>
        <v>1.0196183736827358</v>
      </c>
      <c r="F11" s="6">
        <f t="shared" si="4"/>
        <v>7.1185428999380518E-2</v>
      </c>
      <c r="G11" s="6">
        <f t="shared" si="5"/>
        <v>1.1534607656092075</v>
      </c>
    </row>
    <row r="12" spans="1:7" x14ac:dyDescent="0.25">
      <c r="A12" s="5">
        <v>11</v>
      </c>
      <c r="B12" s="6">
        <f t="shared" si="2"/>
        <v>1.4334749130264701</v>
      </c>
      <c r="C12" s="6">
        <f t="shared" si="6"/>
        <v>1.0196183736827358</v>
      </c>
      <c r="D12" s="6">
        <f t="shared" si="1"/>
        <v>2.5236910999789304</v>
      </c>
      <c r="E12" s="6">
        <f t="shared" si="3"/>
        <v>1.0836639108239572</v>
      </c>
      <c r="F12" s="6">
        <f t="shared" si="4"/>
        <v>1.0902161869524603</v>
      </c>
      <c r="G12" s="6">
        <f t="shared" si="5"/>
        <v>6.4045537141221409E-2</v>
      </c>
    </row>
    <row r="13" spans="1:7" x14ac:dyDescent="0.25">
      <c r="A13" s="5">
        <v>12</v>
      </c>
      <c r="B13" s="6">
        <f t="shared" si="2"/>
        <v>2.5236910999789304</v>
      </c>
      <c r="C13" s="6">
        <f t="shared" si="6"/>
        <v>1.0836639108239572</v>
      </c>
      <c r="D13" s="6">
        <f t="shared" si="1"/>
        <v>2.4680937930391025</v>
      </c>
      <c r="E13" s="6">
        <f t="shared" si="3"/>
        <v>2.9602476404084967</v>
      </c>
      <c r="F13" s="6">
        <f t="shared" si="4"/>
        <v>5.5597306939827895E-2</v>
      </c>
      <c r="G13" s="6">
        <f t="shared" si="5"/>
        <v>1.8765837295845396</v>
      </c>
    </row>
    <row r="14" spans="1:7" x14ac:dyDescent="0.25">
      <c r="A14" s="5">
        <v>13</v>
      </c>
      <c r="B14" s="6">
        <f t="shared" si="2"/>
        <v>2.4680937930391025</v>
      </c>
      <c r="C14" s="6">
        <f t="shared" si="6"/>
        <v>2.9602476404084967</v>
      </c>
      <c r="D14" s="6">
        <f t="shared" si="1"/>
        <v>1.0163979941916019</v>
      </c>
      <c r="E14" s="6">
        <f t="shared" si="3"/>
        <v>2.9005774407055673</v>
      </c>
      <c r="F14" s="6">
        <f t="shared" si="4"/>
        <v>1.4516957988475006</v>
      </c>
      <c r="G14" s="6">
        <f t="shared" si="5"/>
        <v>5.9670199702929416E-2</v>
      </c>
    </row>
    <row r="15" spans="1:7" x14ac:dyDescent="0.25">
      <c r="A15" s="5">
        <v>14</v>
      </c>
      <c r="B15" s="6">
        <f t="shared" si="2"/>
        <v>1.0163979941916019</v>
      </c>
      <c r="C15" s="6">
        <f t="shared" si="6"/>
        <v>2.9005774407055673</v>
      </c>
      <c r="D15" s="6">
        <f t="shared" si="1"/>
        <v>1.0289038444336764</v>
      </c>
      <c r="E15" s="6">
        <f t="shared" si="3"/>
        <v>2.0922672512966161</v>
      </c>
      <c r="F15" s="6">
        <f t="shared" si="4"/>
        <v>1.2505850242074512E-2</v>
      </c>
      <c r="G15" s="6">
        <f t="shared" si="5"/>
        <v>0.80831018940895127</v>
      </c>
    </row>
    <row r="16" spans="1:7" x14ac:dyDescent="0.25">
      <c r="A16" s="5">
        <v>15</v>
      </c>
      <c r="B16" s="6">
        <f t="shared" si="2"/>
        <v>1.0289038444336764</v>
      </c>
      <c r="C16" s="6">
        <f t="shared" si="6"/>
        <v>2.0922672512966161</v>
      </c>
      <c r="D16" s="6">
        <f t="shared" si="1"/>
        <v>1.5018439036516511</v>
      </c>
      <c r="E16" s="6">
        <f t="shared" si="3"/>
        <v>2.0548535746879084</v>
      </c>
      <c r="F16" s="6">
        <f t="shared" si="4"/>
        <v>0.47294005921797466</v>
      </c>
      <c r="G16" s="6">
        <f t="shared" si="5"/>
        <v>3.7413676608707647E-2</v>
      </c>
    </row>
    <row r="17" spans="1:7" x14ac:dyDescent="0.25">
      <c r="A17" s="5">
        <v>16</v>
      </c>
      <c r="B17" s="6">
        <f t="shared" si="2"/>
        <v>1.5018439036516511</v>
      </c>
      <c r="C17" s="6">
        <f t="shared" si="6"/>
        <v>2.0548535746879084</v>
      </c>
      <c r="D17" s="6">
        <f t="shared" si="1"/>
        <v>1.5346258767787293</v>
      </c>
      <c r="E17" s="6">
        <f t="shared" si="3"/>
        <v>1.0213187829364649</v>
      </c>
      <c r="F17" s="6">
        <f t="shared" si="4"/>
        <v>3.2781973127078201E-2</v>
      </c>
      <c r="G17" s="6">
        <f t="shared" si="5"/>
        <v>1.0335347917514435</v>
      </c>
    </row>
    <row r="18" spans="1:7" x14ac:dyDescent="0.25">
      <c r="A18" s="5">
        <v>17</v>
      </c>
      <c r="B18" s="6">
        <f t="shared" si="2"/>
        <v>1.5346258767787293</v>
      </c>
      <c r="C18" s="6">
        <f t="shared" si="6"/>
        <v>1.0213187829364649</v>
      </c>
      <c r="D18" s="6">
        <f t="shared" si="1"/>
        <v>2.5222417509420736</v>
      </c>
      <c r="E18" s="6">
        <f t="shared" si="3"/>
        <v>1.0058815819836999</v>
      </c>
      <c r="F18" s="6">
        <f t="shared" si="4"/>
        <v>0.98761587416334429</v>
      </c>
      <c r="G18" s="6">
        <f t="shared" si="5"/>
        <v>1.5437200952765018E-2</v>
      </c>
    </row>
    <row r="19" spans="1:7" x14ac:dyDescent="0.25">
      <c r="A19" s="5">
        <v>18</v>
      </c>
      <c r="B19" s="6">
        <f t="shared" ref="B19:C21" si="7">D18</f>
        <v>2.5222417509420736</v>
      </c>
      <c r="C19" s="6">
        <f t="shared" si="7"/>
        <v>1.0058815819836999</v>
      </c>
      <c r="D19" s="6">
        <f t="shared" si="1"/>
        <v>2.5353438085048596</v>
      </c>
      <c r="E19" s="6">
        <f t="shared" si="3"/>
        <v>2.9590248118824363</v>
      </c>
      <c r="F19" s="6">
        <f t="shared" si="4"/>
        <v>1.310205756278604E-2</v>
      </c>
      <c r="G19" s="6">
        <f t="shared" si="5"/>
        <v>1.9531432298987363</v>
      </c>
    </row>
    <row r="20" spans="1:7" x14ac:dyDescent="0.25">
      <c r="A20" s="5">
        <v>19</v>
      </c>
      <c r="B20" s="6">
        <f t="shared" si="7"/>
        <v>2.5353438085048596</v>
      </c>
      <c r="C20" s="6">
        <f t="shared" si="7"/>
        <v>2.9590248118824363</v>
      </c>
      <c r="D20" s="6">
        <f t="shared" si="1"/>
        <v>1.0166192699500709</v>
      </c>
      <c r="E20" s="6">
        <f t="shared" si="3"/>
        <v>2.9694175123857067</v>
      </c>
      <c r="F20" s="6">
        <f t="shared" si="4"/>
        <v>1.5187245385547887</v>
      </c>
      <c r="G20" s="6">
        <f t="shared" si="5"/>
        <v>1.0392700503270458E-2</v>
      </c>
    </row>
    <row r="21" spans="1:7" x14ac:dyDescent="0.25">
      <c r="A21" s="5">
        <v>20</v>
      </c>
      <c r="B21" s="6">
        <f t="shared" si="7"/>
        <v>1.0166192699500709</v>
      </c>
      <c r="C21" s="6">
        <f t="shared" si="7"/>
        <v>2.9694175123857067</v>
      </c>
      <c r="D21" s="6">
        <f t="shared" si="1"/>
        <v>1.0147855598164712</v>
      </c>
      <c r="E21" s="6">
        <f>2+SIN(3*B21)</f>
        <v>2.0916062354421676</v>
      </c>
      <c r="F21" s="6">
        <f>ABS(D21-B21)</f>
        <v>1.8337101335996753E-3</v>
      </c>
      <c r="G21" s="6">
        <f>ABS(E21-C21)</f>
        <v>0.87781127694353911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Ньютона</vt:lpstr>
      <vt:lpstr>Брауна</vt:lpstr>
      <vt:lpstr>Итераций</vt:lpstr>
    </vt:vector>
  </TitlesOfParts>
  <Company>KOMP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Asya</cp:lastModifiedBy>
  <dcterms:created xsi:type="dcterms:W3CDTF">2016-03-24T12:18:50Z</dcterms:created>
  <dcterms:modified xsi:type="dcterms:W3CDTF">2018-01-07T14:10:19Z</dcterms:modified>
</cp:coreProperties>
</file>